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01_Company_Overview" sheetId="1" state="visible" r:id="rId1"/>
    <sheet xmlns:r="http://schemas.openxmlformats.org/officeDocument/2006/relationships" name="02_Legal_Corporate" sheetId="2" state="visible" r:id="rId2"/>
    <sheet xmlns:r="http://schemas.openxmlformats.org/officeDocument/2006/relationships" name="03_KPI_Pyramid" sheetId="3" state="visible" r:id="rId3"/>
    <sheet xmlns:r="http://schemas.openxmlformats.org/officeDocument/2006/relationships" name="04_Divisional_Financial_Model" sheetId="4" state="visible" r:id="rId4"/>
    <sheet xmlns:r="http://schemas.openxmlformats.org/officeDocument/2006/relationships" name="05_Business_Plan" sheetId="5" state="visible" r:id="rId5"/>
    <sheet xmlns:r="http://schemas.openxmlformats.org/officeDocument/2006/relationships" name="06_Seven_Company_Benchmark" sheetId="6" state="visible" r:id="rId6"/>
    <sheet xmlns:r="http://schemas.openxmlformats.org/officeDocument/2006/relationships" name="07_Agent_QA_Prompt_Corrections" sheetId="7" state="visible" r:id="rId7"/>
  </sheets>
  <definedNames/>
  <calcPr calcId="124519" fullCalcOnLoad="1"/>
</workbook>
</file>

<file path=xl/styles.xml><?xml version="1.0" encoding="utf-8"?>
<styleSheet xmlns="http://schemas.openxmlformats.org/spreadsheetml/2006/main">
  <numFmts count="3">
    <numFmt numFmtId="164" formatCode="0.0%"/>
    <numFmt numFmtId="165" formatCode="₹#,##0.0"/>
    <numFmt numFmtId="166" formatCode="0&quot;%&quot;"/>
  </numFmts>
  <fonts count="14">
    <font>
      <name val="Calibri"/>
      <family val="2"/>
      <color theme="1"/>
      <sz val="11"/>
      <scheme val="minor"/>
    </font>
    <font>
      <name val="Arial"/>
      <b val="1"/>
      <color rgb="00FFFFFF"/>
      <sz val="18"/>
    </font>
    <font>
      <name val="Arial"/>
      <b val="1"/>
      <color rgb="00FFFFFF"/>
      <sz val="11"/>
    </font>
    <font>
      <name val="Arial"/>
      <b val="1"/>
      <color rgb="00FFFFFF"/>
      <sz val="9"/>
    </font>
    <font>
      <name val="Arial"/>
      <b val="1"/>
      <color rgb="001A2F5A"/>
      <sz val="9"/>
    </font>
    <font>
      <name val="Arial"/>
      <b val="1"/>
      <color rgb="00374151"/>
      <sz val="9"/>
    </font>
    <font>
      <name val="Arial"/>
      <color rgb="00000000"/>
      <sz val="9"/>
    </font>
    <font>
      <name val="Arial"/>
      <b val="1"/>
      <color rgb="00FFFFFF"/>
      <sz val="13"/>
    </font>
    <font>
      <name val="Arial"/>
      <b val="1"/>
      <color rgb="00FFFFFF"/>
      <sz val="10"/>
    </font>
    <font>
      <name val="Arial"/>
      <b val="1"/>
      <color rgb="00000000"/>
      <sz val="9"/>
    </font>
    <font>
      <name val="Arial"/>
      <b val="1"/>
      <color rgb="00FFFFFF"/>
      <sz val="14"/>
    </font>
    <font>
      <name val="Arial"/>
      <sz val="9"/>
    </font>
    <font>
      <name val="Arial"/>
      <b val="1"/>
      <sz val="9"/>
    </font>
    <font>
      <name val="Arial"/>
      <i val="1"/>
      <color rgb="006B7280"/>
      <sz val="8"/>
    </font>
  </fonts>
  <fills count="15">
    <fill>
      <patternFill/>
    </fill>
    <fill>
      <patternFill patternType="gray125"/>
    </fill>
    <fill>
      <patternFill patternType="solid">
        <fgColor rgb="001A2F5A"/>
      </patternFill>
    </fill>
    <fill>
      <patternFill patternType="solid">
        <fgColor rgb="002E4A80"/>
      </patternFill>
    </fill>
    <fill>
      <patternFill patternType="solid">
        <fgColor rgb="00046A38"/>
      </patternFill>
    </fill>
    <fill>
      <patternFill patternType="solid">
        <fgColor rgb="00FDEBD0"/>
      </patternFill>
    </fill>
    <fill>
      <patternFill patternType="solid">
        <fgColor rgb="00EEF2FA"/>
      </patternFill>
    </fill>
    <fill>
      <patternFill patternType="solid">
        <fgColor rgb="00E8F5E9"/>
      </patternFill>
    </fill>
    <fill>
      <patternFill patternType="solid">
        <fgColor rgb="00E3F2FD"/>
      </patternFill>
    </fill>
    <fill>
      <patternFill patternType="solid">
        <fgColor rgb="00FFF8E1"/>
      </patternFill>
    </fill>
    <fill>
      <patternFill patternType="solid">
        <fgColor rgb="00FCE4EC"/>
      </patternFill>
    </fill>
    <fill>
      <patternFill patternType="solid">
        <fgColor rgb="00F3E5F5"/>
      </patternFill>
    </fill>
    <fill>
      <patternFill patternType="solid">
        <fgColor rgb="00D6EAF8"/>
      </patternFill>
    </fill>
    <fill>
      <patternFill patternType="solid">
        <fgColor rgb="00FFF3CD"/>
      </patternFill>
    </fill>
    <fill>
      <patternFill patternType="solid">
        <fgColor rgb="00E6F4EC"/>
      </patternFill>
    </fill>
  </fills>
  <borders count="6">
    <border>
      <left/>
      <right/>
      <top/>
      <bottom/>
      <diagonal/>
    </border>
    <border>
      <left style="thin">
        <color rgb="00CCCCCC"/>
      </left>
      <right style="thin">
        <color rgb="00CCCCCC"/>
      </right>
      <top style="thin">
        <color rgb="00CCCCCC"/>
      </top>
      <bottom style="thin">
        <color rgb="00CCCCCC"/>
      </bottom>
    </border>
    <border>
      <left/>
      <right/>
      <top style="thin">
        <color rgb="00CCCCCC"/>
      </top>
      <bottom/>
      <diagonal/>
    </border>
    <border>
      <left/>
      <right style="thin">
        <color rgb="00CCCCCC"/>
      </right>
      <top style="thin">
        <color rgb="00CCCCCC"/>
      </top>
      <bottom/>
      <diagonal/>
    </border>
    <border>
      <left/>
      <right/>
      <top style="thin">
        <color rgb="00CCCCCC"/>
      </top>
      <bottom style="thin">
        <color rgb="00CCCCCC"/>
      </bottom>
      <diagonal/>
    </border>
    <border>
      <left/>
      <right style="thin">
        <color rgb="00CCCCCC"/>
      </right>
      <top style="thin">
        <color rgb="00CCCCCC"/>
      </top>
      <bottom style="thin">
        <color rgb="00CCCCCC"/>
      </bottom>
      <diagonal/>
    </border>
  </borders>
  <cellStyleXfs count="1">
    <xf numFmtId="0" fontId="0" fillId="0" borderId="0"/>
  </cellStyleXfs>
  <cellXfs count="119">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3" fillId="4" borderId="0" applyAlignment="1" pivotButton="0" quotePrefix="0" xfId="0">
      <alignment horizontal="center" vertical="center" wrapText="1"/>
    </xf>
    <xf numFmtId="0" fontId="4" fillId="5" borderId="0" applyAlignment="1" pivotButton="0" quotePrefix="0" xfId="0">
      <alignment horizontal="left" vertical="center"/>
    </xf>
    <xf numFmtId="0" fontId="5" fillId="6" borderId="1" pivotButton="0" quotePrefix="0" xfId="0"/>
    <xf numFmtId="0" fontId="6" fillId="6" borderId="1" applyAlignment="1" pivotButton="0" quotePrefix="0" xfId="0">
      <alignment vertical="top" wrapText="1"/>
    </xf>
    <xf numFmtId="0" fontId="5" fillId="0" borderId="1" pivotButton="0" quotePrefix="0" xfId="0"/>
    <xf numFmtId="0" fontId="6" fillId="0" borderId="1" applyAlignment="1" pivotButton="0" quotePrefix="0" xfId="0">
      <alignment vertical="top" wrapText="1"/>
    </xf>
    <xf numFmtId="0" fontId="7" fillId="2" borderId="0" applyAlignment="1" pivotButton="0" quotePrefix="0" xfId="0">
      <alignment horizontal="center" vertical="center" wrapText="1"/>
    </xf>
    <xf numFmtId="0" fontId="3" fillId="3" borderId="0" applyAlignment="1" pivotButton="0" quotePrefix="0" xfId="0">
      <alignment horizontal="center" vertical="center" wrapText="1"/>
    </xf>
    <xf numFmtId="0" fontId="8" fillId="4" borderId="0" applyAlignment="1" pivotButton="0" quotePrefix="0" xfId="0">
      <alignment horizontal="center" vertical="center" wrapText="1"/>
    </xf>
    <xf numFmtId="0" fontId="3" fillId="4" borderId="1" applyAlignment="1" pivotButton="0" quotePrefix="0" xfId="0">
      <alignment horizontal="center" vertical="center" wrapText="1"/>
    </xf>
    <xf numFmtId="0" fontId="6" fillId="7" borderId="1" applyAlignment="1" pivotButton="0" quotePrefix="0" xfId="0">
      <alignment horizontal="left" vertical="center" wrapText="1"/>
    </xf>
    <xf numFmtId="0" fontId="6" fillId="7" borderId="1" applyAlignment="1" pivotButton="0" quotePrefix="0" xfId="0">
      <alignment horizontal="center" vertical="center"/>
    </xf>
    <xf numFmtId="164" fontId="6" fillId="7" borderId="1" applyAlignment="1" pivotButton="0" quotePrefix="0" xfId="0">
      <alignment horizontal="center" vertical="center"/>
    </xf>
    <xf numFmtId="0" fontId="6" fillId="7" borderId="1" applyAlignment="1" pivotButton="0" quotePrefix="0" xfId="0">
      <alignment horizontal="center" vertical="center" wrapText="1"/>
    </xf>
    <xf numFmtId="0" fontId="9" fillId="5" borderId="1" applyAlignment="1" pivotButton="0" quotePrefix="0" xfId="0">
      <alignment horizontal="left" vertical="center" wrapText="1"/>
    </xf>
    <xf numFmtId="0" fontId="9" fillId="5" borderId="1" applyAlignment="1" pivotButton="0" quotePrefix="0" xfId="0">
      <alignment horizontal="center" vertical="center"/>
    </xf>
    <xf numFmtId="164" fontId="9" fillId="5" borderId="1" applyAlignment="1" pivotButton="0" quotePrefix="0" xfId="0">
      <alignment horizontal="center" vertical="center"/>
    </xf>
    <xf numFmtId="0" fontId="9" fillId="5" borderId="1" applyAlignment="1" pivotButton="0" quotePrefix="0" xfId="0">
      <alignment horizontal="center" vertical="center" wrapText="1"/>
    </xf>
    <xf numFmtId="0" fontId="6" fillId="6" borderId="1" applyAlignment="1" pivotButton="0" quotePrefix="0" xfId="0">
      <alignment horizontal="left" vertical="center" wrapText="1"/>
    </xf>
    <xf numFmtId="0" fontId="6" fillId="6" borderId="1" applyAlignment="1" pivotButton="0" quotePrefix="0" xfId="0">
      <alignment horizontal="center" vertical="center"/>
    </xf>
    <xf numFmtId="164" fontId="6" fillId="6" borderId="1" applyAlignment="1" pivotButton="0" quotePrefix="0" xfId="0">
      <alignment horizontal="center" vertical="center"/>
    </xf>
    <xf numFmtId="0" fontId="6" fillId="6" borderId="1" applyAlignment="1" pivotButton="0" quotePrefix="0" xfId="0">
      <alignment horizontal="center" vertical="center" wrapText="1"/>
    </xf>
    <xf numFmtId="0" fontId="6" fillId="0" borderId="1" applyAlignment="1" pivotButton="0" quotePrefix="0" xfId="0">
      <alignment horizontal="left" vertical="center" wrapText="1"/>
    </xf>
    <xf numFmtId="0" fontId="6" fillId="0" borderId="1" applyAlignment="1" pivotButton="0" quotePrefix="0" xfId="0">
      <alignment horizontal="center" vertical="center"/>
    </xf>
    <xf numFmtId="164" fontId="6" fillId="0" borderId="1" applyAlignment="1" pivotButton="0" quotePrefix="0" xfId="0">
      <alignment horizontal="center" vertical="center"/>
    </xf>
    <xf numFmtId="0" fontId="6" fillId="0" borderId="1" applyAlignment="1" pivotButton="0" quotePrefix="0" xfId="0">
      <alignment horizontal="center" vertical="center" wrapText="1"/>
    </xf>
    <xf numFmtId="0" fontId="4" fillId="6" borderId="1" pivotButton="0" quotePrefix="0" xfId="0"/>
    <xf numFmtId="0" fontId="4" fillId="0" borderId="1" pivotButton="0" quotePrefix="0" xfId="0"/>
    <xf numFmtId="0" fontId="10" fillId="2" borderId="0" applyAlignment="1" pivotButton="0" quotePrefix="0" xfId="0">
      <alignment horizontal="center" vertical="center" wrapText="1"/>
    </xf>
    <xf numFmtId="0" fontId="3" fillId="2" borderId="1" applyAlignment="1" pivotButton="0" quotePrefix="0" xfId="0">
      <alignment horizontal="center" vertical="center" wrapText="1"/>
    </xf>
    <xf numFmtId="0" fontId="4" fillId="6" borderId="0" applyAlignment="1" pivotButton="0" quotePrefix="0" xfId="0">
      <alignment horizontal="left" vertical="center"/>
    </xf>
    <xf numFmtId="0" fontId="6" fillId="6" borderId="1" applyAlignment="1" pivotButton="0" quotePrefix="0" xfId="0">
      <alignment horizontal="left" vertical="center"/>
    </xf>
    <xf numFmtId="3" fontId="6" fillId="6" borderId="1" applyAlignment="1" pivotButton="0" quotePrefix="0" xfId="0">
      <alignment horizontal="center" vertical="center"/>
    </xf>
    <xf numFmtId="0" fontId="11" fillId="6" borderId="1" applyAlignment="1" pivotButton="0" quotePrefix="0" xfId="0">
      <alignment horizontal="center"/>
    </xf>
    <xf numFmtId="0" fontId="4" fillId="7" borderId="0" applyAlignment="1" pivotButton="0" quotePrefix="0" xfId="0">
      <alignment horizontal="left" vertical="center"/>
    </xf>
    <xf numFmtId="0" fontId="6" fillId="7" borderId="1" applyAlignment="1" pivotButton="0" quotePrefix="0" xfId="0">
      <alignment horizontal="left" vertical="center"/>
    </xf>
    <xf numFmtId="3" fontId="6" fillId="7" borderId="1" applyAlignment="1" pivotButton="0" quotePrefix="0" xfId="0">
      <alignment horizontal="center" vertical="center"/>
    </xf>
    <xf numFmtId="0" fontId="11" fillId="7" borderId="1" applyAlignment="1" pivotButton="0" quotePrefix="0" xfId="0">
      <alignment horizontal="center"/>
    </xf>
    <xf numFmtId="0" fontId="4" fillId="8" borderId="0" applyAlignment="1" pivotButton="0" quotePrefix="0" xfId="0">
      <alignment horizontal="left" vertical="center"/>
    </xf>
    <xf numFmtId="0" fontId="6" fillId="8" borderId="1" applyAlignment="1" pivotButton="0" quotePrefix="0" xfId="0">
      <alignment horizontal="left" vertical="center"/>
    </xf>
    <xf numFmtId="0" fontId="6" fillId="8" borderId="1" applyAlignment="1" pivotButton="0" quotePrefix="0" xfId="0">
      <alignment horizontal="left" vertical="center" wrapText="1"/>
    </xf>
    <xf numFmtId="0" fontId="6" fillId="8" borderId="1" applyAlignment="1" pivotButton="0" quotePrefix="0" xfId="0">
      <alignment horizontal="center" vertical="center"/>
    </xf>
    <xf numFmtId="3" fontId="6" fillId="8" borderId="1" applyAlignment="1" pivotButton="0" quotePrefix="0" xfId="0">
      <alignment horizontal="center" vertical="center"/>
    </xf>
    <xf numFmtId="0" fontId="11" fillId="8" borderId="1" applyAlignment="1" pivotButton="0" quotePrefix="0" xfId="0">
      <alignment horizontal="center"/>
    </xf>
    <xf numFmtId="0" fontId="6" fillId="8" borderId="1" applyAlignment="1" pivotButton="0" quotePrefix="0" xfId="0">
      <alignment horizontal="center" vertical="center" wrapText="1"/>
    </xf>
    <xf numFmtId="164" fontId="6" fillId="8" borderId="1" applyAlignment="1" pivotButton="0" quotePrefix="0" xfId="0">
      <alignment horizontal="center" vertical="center"/>
    </xf>
    <xf numFmtId="0" fontId="4" fillId="9" borderId="0" applyAlignment="1" pivotButton="0" quotePrefix="0" xfId="0">
      <alignment horizontal="left" vertical="center"/>
    </xf>
    <xf numFmtId="0" fontId="6" fillId="9" borderId="1" applyAlignment="1" pivotButton="0" quotePrefix="0" xfId="0">
      <alignment horizontal="left" vertical="center"/>
    </xf>
    <xf numFmtId="0" fontId="6" fillId="9" borderId="1" applyAlignment="1" pivotButton="0" quotePrefix="0" xfId="0">
      <alignment horizontal="left" vertical="center" wrapText="1"/>
    </xf>
    <xf numFmtId="0" fontId="6" fillId="9" borderId="1" applyAlignment="1" pivotButton="0" quotePrefix="0" xfId="0">
      <alignment horizontal="center" vertical="center"/>
    </xf>
    <xf numFmtId="3" fontId="6" fillId="9" borderId="1" applyAlignment="1" pivotButton="0" quotePrefix="0" xfId="0">
      <alignment horizontal="center" vertical="center"/>
    </xf>
    <xf numFmtId="0" fontId="11" fillId="9" borderId="1" applyAlignment="1" pivotButton="0" quotePrefix="0" xfId="0">
      <alignment horizontal="center"/>
    </xf>
    <xf numFmtId="0" fontId="6" fillId="9" borderId="1" applyAlignment="1" pivotButton="0" quotePrefix="0" xfId="0">
      <alignment horizontal="center" vertical="center" wrapText="1"/>
    </xf>
    <xf numFmtId="164" fontId="6" fillId="9" borderId="1" applyAlignment="1" pivotButton="0" quotePrefix="0" xfId="0">
      <alignment horizontal="center" vertical="center"/>
    </xf>
    <xf numFmtId="0" fontId="4" fillId="10" borderId="0" applyAlignment="1" pivotButton="0" quotePrefix="0" xfId="0">
      <alignment horizontal="left" vertical="center"/>
    </xf>
    <xf numFmtId="0" fontId="6" fillId="10" borderId="1" applyAlignment="1" pivotButton="0" quotePrefix="0" xfId="0">
      <alignment horizontal="left" vertical="center"/>
    </xf>
    <xf numFmtId="0" fontId="6" fillId="10" borderId="1" applyAlignment="1" pivotButton="0" quotePrefix="0" xfId="0">
      <alignment horizontal="left" vertical="center" wrapText="1"/>
    </xf>
    <xf numFmtId="0" fontId="6" fillId="10" borderId="1" applyAlignment="1" pivotButton="0" quotePrefix="0" xfId="0">
      <alignment horizontal="center" vertical="center"/>
    </xf>
    <xf numFmtId="3" fontId="6" fillId="10" borderId="1" applyAlignment="1" pivotButton="0" quotePrefix="0" xfId="0">
      <alignment horizontal="center" vertical="center"/>
    </xf>
    <xf numFmtId="0" fontId="11" fillId="10" borderId="1" applyAlignment="1" pivotButton="0" quotePrefix="0" xfId="0">
      <alignment horizontal="center"/>
    </xf>
    <xf numFmtId="0" fontId="6" fillId="10" borderId="1" applyAlignment="1" pivotButton="0" quotePrefix="0" xfId="0">
      <alignment horizontal="center" vertical="center" wrapText="1"/>
    </xf>
    <xf numFmtId="164" fontId="6" fillId="10" borderId="1" applyAlignment="1" pivotButton="0" quotePrefix="0" xfId="0">
      <alignment horizontal="center" vertical="center"/>
    </xf>
    <xf numFmtId="0" fontId="4" fillId="11" borderId="0" applyAlignment="1" pivotButton="0" quotePrefix="0" xfId="0">
      <alignment horizontal="left" vertical="center"/>
    </xf>
    <xf numFmtId="0" fontId="6" fillId="11" borderId="1" applyAlignment="1" pivotButton="0" quotePrefix="0" xfId="0">
      <alignment horizontal="left" vertical="center"/>
    </xf>
    <xf numFmtId="0" fontId="6" fillId="11" borderId="1" applyAlignment="1" pivotButton="0" quotePrefix="0" xfId="0">
      <alignment horizontal="left" vertical="center" wrapText="1"/>
    </xf>
    <xf numFmtId="0" fontId="6" fillId="11" borderId="1" applyAlignment="1" pivotButton="0" quotePrefix="0" xfId="0">
      <alignment horizontal="center" vertical="center"/>
    </xf>
    <xf numFmtId="3" fontId="6" fillId="11" borderId="1" applyAlignment="1" pivotButton="0" quotePrefix="0" xfId="0">
      <alignment horizontal="center" vertical="center"/>
    </xf>
    <xf numFmtId="0" fontId="11" fillId="11" borderId="1" applyAlignment="1" pivotButton="0" quotePrefix="0" xfId="0">
      <alignment horizontal="center"/>
    </xf>
    <xf numFmtId="0" fontId="6" fillId="11" borderId="1" applyAlignment="1" pivotButton="0" quotePrefix="0" xfId="0">
      <alignment horizontal="center" vertical="center" wrapText="1"/>
    </xf>
    <xf numFmtId="164" fontId="6" fillId="11" borderId="1" applyAlignment="1" pivotButton="0" quotePrefix="0" xfId="0">
      <alignment horizontal="center" vertical="center"/>
    </xf>
    <xf numFmtId="0" fontId="8" fillId="2" borderId="1" applyAlignment="1" pivotButton="0" quotePrefix="0" xfId="0">
      <alignment horizontal="center"/>
    </xf>
    <xf numFmtId="0" fontId="11" fillId="7" borderId="1" pivotButton="0" quotePrefix="0" xfId="0"/>
    <xf numFmtId="3" fontId="11" fillId="7" borderId="1" pivotButton="0" quotePrefix="0" xfId="0"/>
    <xf numFmtId="0" fontId="11" fillId="8" borderId="1" pivotButton="0" quotePrefix="0" xfId="0"/>
    <xf numFmtId="3" fontId="11" fillId="8" borderId="1" pivotButton="0" quotePrefix="0" xfId="0"/>
    <xf numFmtId="0" fontId="11" fillId="9" borderId="1" pivotButton="0" quotePrefix="0" xfId="0"/>
    <xf numFmtId="3" fontId="11" fillId="9" borderId="1" pivotButton="0" quotePrefix="0" xfId="0"/>
    <xf numFmtId="0" fontId="11" fillId="10" borderId="1" pivotButton="0" quotePrefix="0" xfId="0"/>
    <xf numFmtId="3" fontId="11" fillId="10" borderId="1" pivotButton="0" quotePrefix="0" xfId="0"/>
    <xf numFmtId="0" fontId="11" fillId="11" borderId="1" pivotButton="0" quotePrefix="0" xfId="0"/>
    <xf numFmtId="3" fontId="11" fillId="11" borderId="1" pivotButton="0" quotePrefix="0" xfId="0"/>
    <xf numFmtId="0" fontId="11" fillId="0" borderId="1" pivotButton="0" quotePrefix="0" xfId="0"/>
    <xf numFmtId="3" fontId="11" fillId="0" borderId="1" pivotButton="0" quotePrefix="0" xfId="0"/>
    <xf numFmtId="0" fontId="12" fillId="5" borderId="1" pivotButton="0" quotePrefix="0" xfId="0"/>
    <xf numFmtId="3" fontId="12" fillId="5" borderId="1" pivotButton="0" quotePrefix="0" xfId="0"/>
    <xf numFmtId="164" fontId="12" fillId="5" borderId="1" pivotButton="0" quotePrefix="0" xfId="0"/>
    <xf numFmtId="164" fontId="11" fillId="0" borderId="1" pivotButton="0" quotePrefix="0" xfId="0"/>
    <xf numFmtId="0" fontId="13" fillId="0" borderId="0" applyAlignment="1" pivotButton="0" quotePrefix="0" xfId="0">
      <alignment horizontal="center"/>
    </xf>
    <xf numFmtId="3" fontId="11" fillId="6" borderId="1" pivotButton="0" quotePrefix="0" xfId="0"/>
    <xf numFmtId="164" fontId="11" fillId="6" borderId="1" pivotButton="0" quotePrefix="0" xfId="0"/>
    <xf numFmtId="165" fontId="11" fillId="6" borderId="1" pivotButton="0" quotePrefix="0" xfId="0"/>
    <xf numFmtId="0" fontId="3" fillId="3" borderId="1" applyAlignment="1" pivotButton="0" quotePrefix="0" xfId="0">
      <alignment horizontal="center"/>
    </xf>
    <xf numFmtId="0" fontId="0" fillId="0" borderId="4" pivotButton="0" quotePrefix="0" xfId="0"/>
    <xf numFmtId="0" fontId="0" fillId="0" borderId="5" pivotButton="0" quotePrefix="0" xfId="0"/>
    <xf numFmtId="0" fontId="6" fillId="0" borderId="1" applyAlignment="1" pivotButton="0" quotePrefix="0" xfId="0">
      <alignment horizontal="center" vertical="top"/>
    </xf>
    <xf numFmtId="0" fontId="4" fillId="0" borderId="1" applyAlignment="1" pivotButton="0" quotePrefix="0" xfId="0">
      <alignment vertical="top" wrapText="1"/>
    </xf>
    <xf numFmtId="0" fontId="6" fillId="6" borderId="1" applyAlignment="1" pivotButton="0" quotePrefix="0" xfId="0">
      <alignment horizontal="center" vertical="top"/>
    </xf>
    <xf numFmtId="0" fontId="4" fillId="6" borderId="1" applyAlignment="1" pivotButton="0" quotePrefix="0" xfId="0">
      <alignment vertical="top" wrapText="1"/>
    </xf>
    <xf numFmtId="0" fontId="9" fillId="0" borderId="1" applyAlignment="1" pivotButton="0" quotePrefix="0" xfId="0">
      <alignment vertical="top" wrapText="1"/>
    </xf>
    <xf numFmtId="0" fontId="6" fillId="7" borderId="1" applyAlignment="1" pivotButton="0" quotePrefix="0" xfId="0">
      <alignment vertical="top" wrapText="1"/>
    </xf>
    <xf numFmtId="0" fontId="9" fillId="6" borderId="1" applyAlignment="1" pivotButton="0" quotePrefix="0" xfId="0">
      <alignment vertical="top" wrapText="1"/>
    </xf>
    <xf numFmtId="0" fontId="8" fillId="3" borderId="0" applyAlignment="1" pivotButton="0" quotePrefix="0" xfId="0">
      <alignment horizontal="center" vertical="center" wrapText="1"/>
    </xf>
    <xf numFmtId="0" fontId="12" fillId="6" borderId="1" pivotButton="0" quotePrefix="0" xfId="0"/>
    <xf numFmtId="0" fontId="0" fillId="6" borderId="1" pivotButton="0" quotePrefix="0" xfId="0"/>
    <xf numFmtId="0" fontId="0" fillId="5" borderId="1" pivotButton="0" quotePrefix="0" xfId="0"/>
    <xf numFmtId="166" fontId="12" fillId="6" borderId="1" pivotButton="0" quotePrefix="0" xfId="0"/>
    <xf numFmtId="0" fontId="0" fillId="6" borderId="1" applyAlignment="1" pivotButton="0" quotePrefix="0" xfId="0">
      <alignment vertical="top" wrapText="1"/>
    </xf>
    <xf numFmtId="0" fontId="12" fillId="0" borderId="1" pivotButton="0" quotePrefix="0" xfId="0"/>
    <xf numFmtId="0" fontId="0" fillId="0" borderId="1" pivotButton="0" quotePrefix="0" xfId="0"/>
    <xf numFmtId="166" fontId="12" fillId="12" borderId="1" pivotButton="0" quotePrefix="0" xfId="0"/>
    <xf numFmtId="0" fontId="0" fillId="0" borderId="1" applyAlignment="1" pivotButton="0" quotePrefix="0" xfId="0">
      <alignment vertical="top" wrapText="1"/>
    </xf>
    <xf numFmtId="0" fontId="8" fillId="2" borderId="0" applyAlignment="1" pivotButton="0" quotePrefix="0" xfId="0">
      <alignment horizontal="center" vertical="center" wrapText="1"/>
    </xf>
    <xf numFmtId="0" fontId="9" fillId="13" borderId="1" applyAlignment="1" pivotButton="0" quotePrefix="0" xfId="0">
      <alignment horizontal="center" vertical="top" wrapText="1"/>
    </xf>
    <xf numFmtId="0" fontId="6" fillId="13" borderId="1" applyAlignment="1" pivotButton="0" quotePrefix="0" xfId="0">
      <alignment horizontal="left" vertical="top" wrapText="1"/>
    </xf>
    <xf numFmtId="0" fontId="9" fillId="14" borderId="1" applyAlignment="1" pivotButton="0" quotePrefix="0" xfId="0">
      <alignment horizontal="center" vertical="top" wrapText="1"/>
    </xf>
    <xf numFmtId="0" fontId="6" fillId="14" borderId="1"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51"/>
  <sheetViews>
    <sheetView showGridLines="0" workbookViewId="0">
      <pane ySplit="4" topLeftCell="A5" activePane="bottomLeft" state="frozen"/>
      <selection pane="bottomLeft" activeCell="A1" sqref="A1"/>
    </sheetView>
  </sheetViews>
  <sheetFormatPr baseColWidth="8" defaultRowHeight="15"/>
  <cols>
    <col width="34" customWidth="1" min="1" max="1"/>
    <col width="78" customWidth="1" min="2" max="2"/>
  </cols>
  <sheetData>
    <row r="1" ht="40" customHeight="1">
      <c r="A1" s="1" t="inlineStr">
        <is>
          <t>⬟  KAPOOR INDUSTRIES &amp; HOLDINGS LIMITED (KIHL)</t>
        </is>
      </c>
    </row>
    <row r="2" ht="24" customHeight="1">
      <c r="A2" s="2" t="inlineStr">
        <is>
          <t>NSE: KAPOORIND  |  BSE: 500423  |  Nariman Point, Mumbai  |  Est. 1963</t>
        </is>
      </c>
    </row>
    <row r="3" ht="18" customHeight="1">
      <c r="A3" s="3" t="inlineStr">
        <is>
          <t>Industry Case — AI BIZ GURU / GURU MBA  |  Indian Conglomerate  |  5 Divisions  |  Real Estate + Chemicals (Primary)  |  Nifty 500</t>
        </is>
      </c>
    </row>
    <row r="4" ht="6" customHeight="1"/>
    <row r="5" ht="17" customHeight="1">
      <c r="A5" s="4" t="inlineStr">
        <is>
          <t>▶  IDENTITY &amp; REGISTRATION</t>
        </is>
      </c>
    </row>
    <row r="6" ht="15" customHeight="1">
      <c r="A6" s="5" t="inlineStr">
        <is>
          <t>Legal Name</t>
        </is>
      </c>
      <c r="B6" s="6" t="inlineStr">
        <is>
          <t>Kapoor Industries &amp; Holdings Limited (KIHL)</t>
        </is>
      </c>
    </row>
    <row r="7" ht="15" customHeight="1">
      <c r="A7" s="7" t="inlineStr">
        <is>
          <t>CIN (Corporate Identity Number)</t>
        </is>
      </c>
      <c r="B7" s="8" t="inlineStr">
        <is>
          <t>L24100MH1963PLC012847</t>
        </is>
      </c>
    </row>
    <row r="8" ht="20" customHeight="1">
      <c r="A8" s="5" t="inlineStr">
        <is>
          <t>Exchanges</t>
        </is>
      </c>
      <c r="B8" s="6" t="inlineStr">
        <is>
          <t>NSE (Symbol: KAPOORIND) | BSE (Code: 500423) | Nifty 500 | BSE 500 Index component</t>
        </is>
      </c>
    </row>
    <row r="9" ht="15" customHeight="1">
      <c r="A9" s="7" t="inlineStr">
        <is>
          <t>Incorporated</t>
        </is>
      </c>
      <c r="B9" s="8" t="inlineStr">
        <is>
          <t>April 12, 1963 — Registrar of Companies, Delhi | Redomiciled: Maharashtra 1978</t>
        </is>
      </c>
    </row>
    <row r="10" ht="15" customHeight="1">
      <c r="A10" s="5" t="inlineStr">
        <is>
          <t>Registered Office</t>
        </is>
      </c>
      <c r="B10" s="6" t="inlineStr">
        <is>
          <t>Kapoor House, Nariman Point, Mumbai, Maharashtra 400 021</t>
        </is>
      </c>
    </row>
    <row r="11" ht="15" customHeight="1">
      <c r="A11" s="7" t="inlineStr">
        <is>
          <t>Corporate Office</t>
        </is>
      </c>
      <c r="B11" s="8" t="inlineStr">
        <is>
          <t>Kapoor Corporate Park, Bandra Kurla Complex (BKC), Mumbai 400 051</t>
        </is>
      </c>
    </row>
    <row r="12" ht="15" customHeight="1">
      <c r="A12" s="5" t="inlineStr">
        <is>
          <t>PAN (Permanent Account Number)</t>
        </is>
      </c>
      <c r="B12" s="6" t="inlineStr">
        <is>
          <t>AABCK3847M</t>
        </is>
      </c>
    </row>
    <row r="13" ht="20" customHeight="1">
      <c r="A13" s="7" t="inlineStr">
        <is>
          <t>GST Registration</t>
        </is>
      </c>
      <c r="B13" s="8" t="inlineStr">
        <is>
          <t>27AABCK3847M1ZQ (Maharashtra) | 07AABCK3847M2ZR (Delhi) | 29AABCK3847M3ZS (Karnataka)</t>
        </is>
      </c>
    </row>
    <row r="14" ht="15" customHeight="1">
      <c r="A14" s="5" t="inlineStr">
        <is>
          <t>ISIN (Equity)</t>
        </is>
      </c>
      <c r="B14" s="6" t="inlineStr">
        <is>
          <t>INE483A01021</t>
        </is>
      </c>
    </row>
    <row r="15" ht="20" customHeight="1">
      <c r="A15" s="7" t="inlineStr">
        <is>
          <t>Statutory Auditors</t>
        </is>
      </c>
      <c r="B15" s="8" t="inlineStr">
        <is>
          <t>Deloitte Haskins &amp; Sells LLP, Mumbai (statutory since FY2018; prior: S.R. Batliboi &amp; Co. LLP / EY India)</t>
        </is>
      </c>
    </row>
    <row r="16" ht="15" customHeight="1">
      <c r="A16" s="5" t="inlineStr">
        <is>
          <t>Company Secretary</t>
        </is>
      </c>
      <c r="B16" s="6" t="inlineStr">
        <is>
          <t>Ms. Priya Nair (CS; ICSI member)</t>
        </is>
      </c>
    </row>
    <row r="17" ht="20" customHeight="1">
      <c r="A17" s="7" t="inlineStr">
        <is>
          <t>Legal Counsel</t>
        </is>
      </c>
      <c r="B17" s="8" t="inlineStr">
        <is>
          <t>Cyril Amarchand Mangaldas (primary corporate, M&amp;A) | AZB &amp; Partners (SEBI / capital markets) | Shardul Amarchand Mangaldas (litigation)</t>
        </is>
      </c>
    </row>
    <row r="18" ht="5" customHeight="1"/>
    <row r="19" ht="17" customHeight="1">
      <c r="A19" s="4" t="inlineStr">
        <is>
          <t>▶  PROMOTER FAMILY &amp; FOUNDING HISTORY</t>
        </is>
      </c>
    </row>
    <row r="20" ht="20" customHeight="1">
      <c r="A20" s="5" t="inlineStr">
        <is>
          <t>Founding</t>
        </is>
      </c>
      <c r="B20" s="6" t="inlineStr">
        <is>
          <t>Late Shri Ram Prasad Kapoor founded Kapoor Chemicals &amp; Dyes Pvt. Ltd. in 1963 in Sahibabad (UP) as a small specialty chemicals manufacturer. Went public on BSE in 1978.</t>
        </is>
      </c>
    </row>
    <row r="21" ht="20" customHeight="1">
      <c r="A21" s="7" t="inlineStr">
        <is>
          <t>Second Generation</t>
        </is>
      </c>
      <c r="B21" s="8" t="inlineStr">
        <is>
          <t>Mr. Suresh Kapoor (Chairman, age 74) — expanded into real estate (1988), infrastructure (1998), financial services (2004).</t>
        </is>
      </c>
    </row>
    <row r="22" ht="20" customHeight="1">
      <c r="A22" s="5" t="inlineStr">
        <is>
          <t>Third Generation</t>
        </is>
      </c>
      <c r="B22" s="6" t="inlineStr">
        <is>
          <t>Mr. Arjun Kapoor (Vice Chairman &amp; MD, age 48) — Harvard MBA; led acquisition of 4 companies; chemicals exports to 38 countries.</t>
        </is>
      </c>
    </row>
    <row r="23" ht="20" customHeight="1">
      <c r="A23" s="7" t="inlineStr">
        <is>
          <t>Dr. Priya Kapoor-Mehta</t>
        </is>
      </c>
      <c r="B23" s="8" t="inlineStr">
        <is>
          <t>Non-Executive Director; Chairperson of CSR Committee; PhD Economics (LSE); family trust beneficiary; oversees Kapoor Foundation.</t>
        </is>
      </c>
    </row>
    <row r="24" ht="20" customHeight="1">
      <c r="A24" s="5" t="inlineStr">
        <is>
          <t>Promoter Group Holding</t>
        </is>
      </c>
      <c r="B24" s="6" t="inlineStr">
        <is>
          <t>62.4% (Kapoor Family Trust + Kapoor Holdings Pvt. Ltd. + individual family members). SEBI classified as Promoter Group.</t>
        </is>
      </c>
    </row>
    <row r="25" ht="5" customHeight="1"/>
    <row r="26" ht="17" customHeight="1">
      <c r="A26" s="4" t="inlineStr">
        <is>
          <t>▶  FIVE-DIVISION STRUCTURE</t>
        </is>
      </c>
    </row>
    <row r="27" ht="20" customHeight="1">
      <c r="A27" s="7" t="inlineStr">
        <is>
          <t>Division 1 — Kapoor Realty Ltd (KRL)</t>
        </is>
      </c>
      <c r="B27" s="8" t="inlineStr">
        <is>
          <t>LISTED (NSE: KAPOORREAL) | Residential, Commercial, Data Centers | Revenue FY2025E: ₹17,800 Cr | 28.4% of Group | EBITDA Margin: 31.2%</t>
        </is>
      </c>
    </row>
    <row r="28" ht="20" customHeight="1">
      <c r="A28" s="5" t="inlineStr">
        <is>
          <t>Division 2 — Kapoor Chemicals Ltd (KCL)</t>
        </is>
      </c>
      <c r="B28" s="6" t="inlineStr">
        <is>
          <t>LISTED (NSE: KAPOORCHEM) | Agrochemicals, Specialty, Pharma Intermediates, Polymers | Revenue FY2025E: ₹21,600 Cr | 34.4% of Group | EBITDA Margin: 19.8%</t>
        </is>
      </c>
    </row>
    <row r="29" ht="20" customHeight="1">
      <c r="A29" s="7" t="inlineStr">
        <is>
          <t>Division 3 — Kapoor Infrastructure Ltd (KIL)</t>
        </is>
      </c>
      <c r="B29" s="8" t="inlineStr">
        <is>
          <t>UNLISTED (wholly owned) | Roads (NHAI HAM/BOT), Urban infra, EPC | Revenue FY2025E: ₹14,200 Cr | 22.6% of Group | EBITDA: 12.1%</t>
        </is>
      </c>
    </row>
    <row r="30" ht="20" customHeight="1">
      <c r="A30" s="5" t="inlineStr">
        <is>
          <t>Division 4 — Kapoor Finance Ltd (KFL)</t>
        </is>
      </c>
      <c r="B30" s="6" t="inlineStr">
        <is>
          <t>LISTED (BSE: KAPOORFINANCE) | NBFC; Real estate &amp; MSME lending; Insurance broking | AUM: ₹58,400 Cr | Revenue: ₹5,800 Cr | 9.2% of Group</t>
        </is>
      </c>
    </row>
    <row r="31" ht="20" customHeight="1">
      <c r="A31" s="7" t="inlineStr">
        <is>
          <t>Division 5 — Kapoor Consumer &amp; Agri Ltd (KCAL)</t>
        </is>
      </c>
      <c r="B31" s="8" t="inlineStr">
        <is>
          <t>UNLISTED | FMCG (edible oils, spices — brand: 'GharKa'), agri inputs, seeds | Revenue: ₹3,300 Cr | 5.3% of Group</t>
        </is>
      </c>
    </row>
    <row r="32" ht="5" customHeight="1"/>
    <row r="33" ht="17" customHeight="1">
      <c r="A33" s="4" t="inlineStr">
        <is>
          <t>▶  CONSOLIDATED FINANCIALS (FY2025E — April 2024 to March 2025)</t>
        </is>
      </c>
    </row>
    <row r="34" ht="15" customHeight="1">
      <c r="A34" s="5" t="inlineStr">
        <is>
          <t>Consolidated Revenue (₹ Crore)</t>
        </is>
      </c>
      <c r="B34" s="6" t="inlineStr">
        <is>
          <t>₹62,700 Crore  (~$7.51B at ₹83.5/USD)  |  +14.2% YoY</t>
        </is>
      </c>
    </row>
    <row r="35" ht="15" customHeight="1">
      <c r="A35" s="7" t="inlineStr">
        <is>
          <t>EBITDA (₹ Crore)</t>
        </is>
      </c>
      <c r="B35" s="8" t="inlineStr">
        <is>
          <t>₹8,640 Crore  |  EBITDA Margin: 13.8%</t>
        </is>
      </c>
    </row>
    <row r="36" ht="15" customHeight="1">
      <c r="A36" s="5" t="inlineStr">
        <is>
          <t>EBIT (₹ Crore)</t>
        </is>
      </c>
      <c r="B36" s="6" t="inlineStr">
        <is>
          <t>₹6,980 Crore  |  EBIT Margin: 11.1%</t>
        </is>
      </c>
    </row>
    <row r="37" ht="15" customHeight="1">
      <c r="A37" s="7" t="inlineStr">
        <is>
          <t>PAT (Profit After Tax, ₹ Crore)</t>
        </is>
      </c>
      <c r="B37" s="8" t="inlineStr">
        <is>
          <t>₹4,560 Crore  |  PAT Margin: 7.3%  |  EPS: ₹48.2 (diluted)</t>
        </is>
      </c>
    </row>
    <row r="38" ht="20" customHeight="1">
      <c r="A38" s="5" t="inlineStr">
        <is>
          <t>Revenue Mix by Division</t>
        </is>
      </c>
      <c r="B38" s="6" t="inlineStr">
        <is>
          <t>Chemicals 34.4% | Real Estate 28.4% | Infrastructure 22.6% | Financial Services 9.2% | Consumer 5.3%</t>
        </is>
      </c>
    </row>
    <row r="39" ht="15" customHeight="1">
      <c r="A39" s="7" t="inlineStr">
        <is>
          <t>Market Capitalisation</t>
        </is>
      </c>
      <c r="B39" s="8" t="inlineStr">
        <is>
          <t>₹1,14,000 Crore  (~$13.7B USD)  [@₹1,206/share × 945MM shares]</t>
        </is>
      </c>
    </row>
    <row r="40" ht="15" customHeight="1">
      <c r="A40" s="5" t="inlineStr">
        <is>
          <t>Enterprise Value</t>
        </is>
      </c>
      <c r="B40" s="6" t="inlineStr">
        <is>
          <t>₹1,28,400 Crore  (~$15.4B USD)  |  EV/EBITDA: 14.9×</t>
        </is>
      </c>
    </row>
    <row r="41" ht="15" customHeight="1">
      <c r="A41" s="7" t="inlineStr">
        <is>
          <t>Net Debt (₹ Crore)</t>
        </is>
      </c>
      <c r="B41" s="8" t="inlineStr">
        <is>
          <t>₹14,400 Crore  (consolidated)  |  Net Debt/EBITDA: 1.67×</t>
        </is>
      </c>
    </row>
    <row r="42" ht="15" customHeight="1">
      <c r="A42" s="5" t="inlineStr">
        <is>
          <t>Total Assets (₹ Crore)</t>
        </is>
      </c>
      <c r="B42" s="6" t="inlineStr">
        <is>
          <t>₹1,12,800 Crore  (incl. real estate inventory + NBFC loan book)</t>
        </is>
      </c>
    </row>
    <row r="43" ht="15" customHeight="1">
      <c r="A43" s="7" t="inlineStr">
        <is>
          <t>Dividend</t>
        </is>
      </c>
      <c r="B43" s="8" t="inlineStr">
        <is>
          <t>₹12/share (FY2025E)  |  Dividend Yield: ~1.0%  |  Payout: 24.9%</t>
        </is>
      </c>
    </row>
    <row r="44" ht="15" customHeight="1">
      <c r="A44" s="5" t="inlineStr">
        <is>
          <t>Employees</t>
        </is>
      </c>
      <c r="B44" s="6" t="inlineStr">
        <is>
          <t>84,200 across group  (full-time, all divisions, all states)</t>
        </is>
      </c>
    </row>
    <row r="45" ht="5" customHeight="1"/>
    <row r="46" ht="17" customHeight="1">
      <c r="A46" s="4" t="inlineStr">
        <is>
          <t>▶  INDIA-SPECIFIC CONTEXT</t>
        </is>
      </c>
    </row>
    <row r="47" ht="20" customHeight="1">
      <c r="A47" s="7" t="inlineStr">
        <is>
          <t>Real Estate</t>
        </is>
      </c>
      <c r="B47" s="8" t="inlineStr">
        <is>
          <t>RERA registered projects in MH, KA, DL, TN, TG states. RERA ID: MahaRERA: P51800023847. Inventory as per Ind AS 2 (work-in-progress). Real estate revenue recognized per % completion method.</t>
        </is>
      </c>
    </row>
    <row r="48" ht="20" customHeight="1">
      <c r="A48" s="5" t="inlineStr">
        <is>
          <t>Chemicals</t>
        </is>
      </c>
      <c r="B48" s="6" t="inlineStr">
        <is>
          <t>Schedule H classification — not applicable (industrial chemicals). Customs duty benefits under MOOWR scheme. Export Promotion Capital Goods (EPCG) license holders. REACH (EU) + EPA (USA) registrations for export products.</t>
        </is>
      </c>
    </row>
    <row r="49" ht="20" customHeight="1">
      <c r="A49" s="7" t="inlineStr">
        <is>
          <t>Infrastructure</t>
        </is>
      </c>
      <c r="B49" s="8" t="inlineStr">
        <is>
          <t>NHAI-empanelled EPC contractor. HAM (Hybrid Annuity Model) projects: 8 active + 3 under bid. Eligible for PLI (Production Linked Incentive) in certain infra equipment categories.</t>
        </is>
      </c>
    </row>
    <row r="50" ht="20" customHeight="1">
      <c r="A50" s="5" t="inlineStr">
        <is>
          <t>Financial Services</t>
        </is>
      </c>
      <c r="B50" s="6" t="inlineStr">
        <is>
          <t>RBI-registered NBFC-ND-SI (Non-Deposit Systemically Important NBFC). CRISIL: AA/Stable (long-term rating). IRDA-registered insurance distribution company. Categorized as 'Upper Layer' NBFC per RBI Oct 2022 scale-based regulation.</t>
        </is>
      </c>
    </row>
    <row r="51" ht="20" customHeight="1">
      <c r="A51" s="7" t="inlineStr">
        <is>
          <t>Consumer</t>
        </is>
      </c>
      <c r="B51" s="8" t="inlineStr">
        <is>
          <t>FSSAI licensed manufacturer (LIC No. 11524001002847). BIS certified (edible oil). Exports: APEDA registered. Seasonal agri cycle impacts Q1/Q2 cash flow.</t>
        </is>
      </c>
    </row>
  </sheetData>
  <mergeCells count="8">
    <mergeCell ref="A26:B26"/>
    <mergeCell ref="A3:H3"/>
    <mergeCell ref="A19:B19"/>
    <mergeCell ref="A2:H2"/>
    <mergeCell ref="A33:B33"/>
    <mergeCell ref="A5:B5"/>
    <mergeCell ref="A46:B46"/>
    <mergeCell ref="A1:H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J51"/>
  <sheetViews>
    <sheetView showGridLines="0" workbookViewId="0">
      <pane ySplit="5" topLeftCell="A6" activePane="bottomLeft" state="frozen"/>
      <selection pane="bottomLeft" activeCell="A1" sqref="A1"/>
    </sheetView>
  </sheetViews>
  <sheetFormatPr baseColWidth="8" defaultRowHeight="15"/>
  <cols>
    <col width="28" customWidth="1" min="1" max="1"/>
    <col width="20" customWidth="1" min="2" max="2"/>
    <col width="14" customWidth="1" min="3" max="3"/>
    <col width="16" customWidth="1" min="4" max="4"/>
    <col width="14" customWidth="1" min="5" max="5"/>
    <col width="12" customWidth="1" min="6" max="6"/>
    <col width="18" customWidth="1" min="7" max="7"/>
    <col width="14" customWidth="1" min="8" max="8"/>
    <col width="22" customWidth="1" min="9" max="9"/>
    <col width="6" customWidth="1" min="10" max="10"/>
  </cols>
  <sheetData>
    <row r="1" ht="30" customHeight="1">
      <c r="A1" s="9" t="inlineStr">
        <is>
          <t>KAPOOR INDUSTRIES &amp; HOLDINGS — Legal, Governance &amp; Corporate Structure</t>
        </is>
      </c>
    </row>
    <row r="2" ht="30" customHeight="1">
      <c r="A2" s="10" t="inlineStr">
        <is>
          <t>Listed Indian Conglomerate | Companies Act 2013 | SEBI LODR 2015 | Ind AS | RBI NBFC | RERA | PAN: AABCK3847M</t>
        </is>
      </c>
    </row>
    <row r="4" ht="22" customHeight="1">
      <c r="A4" s="11" t="inlineStr">
        <is>
          <t>SHAREHOLDING PATTERN (as per SEBI LODR — Quarterly Disclosure, Q3 FY2025)</t>
        </is>
      </c>
    </row>
    <row r="5" ht="28" customHeight="1">
      <c r="A5" s="12" t="inlineStr">
        <is>
          <t>Category of Shareholder</t>
        </is>
      </c>
      <c r="B5" s="12" t="inlineStr">
        <is>
          <t>Sub-category</t>
        </is>
      </c>
      <c r="C5" s="12" t="inlineStr">
        <is>
          <t>Shares (Crore)</t>
        </is>
      </c>
      <c r="D5" s="12" t="inlineStr">
        <is>
          <t>% Holding</t>
        </is>
      </c>
      <c r="E5" s="12" t="inlineStr">
        <is>
          <t>Change vs Q2</t>
        </is>
      </c>
      <c r="F5" s="12" t="inlineStr">
        <is>
          <t>Voting Rights</t>
        </is>
      </c>
      <c r="G5" s="12" t="inlineStr">
        <is>
          <t>Encumbrance / Pledge</t>
        </is>
      </c>
      <c r="H5" s="12" t="inlineStr">
        <is>
          <t>Notes</t>
        </is>
      </c>
      <c r="I5" s="12" t="inlineStr"/>
    </row>
    <row r="6">
      <c r="A6" s="13" t="inlineStr">
        <is>
          <t>PROMOTER &amp; PROMOTER GROUP</t>
        </is>
      </c>
      <c r="B6" s="13" t="inlineStr">
        <is>
          <t>Kapoor Family Trust (Trustee: Mr. Suresh Kapoor)</t>
        </is>
      </c>
      <c r="C6" s="14" t="n">
        <v>3.58</v>
      </c>
      <c r="D6" s="15" t="n">
        <v>0.379</v>
      </c>
      <c r="E6" s="14" t="inlineStr">
        <is>
          <t>+0.00%</t>
        </is>
      </c>
      <c r="F6" s="14" t="inlineStr">
        <is>
          <t>3.58 Cr votes</t>
        </is>
      </c>
      <c r="G6" s="14" t="inlineStr">
        <is>
          <t>Nil</t>
        </is>
      </c>
      <c r="H6" s="16" t="inlineStr">
        <is>
          <t>Irrevocable trust; settled 2001; beneficiaries: Kapoor family</t>
        </is>
      </c>
    </row>
    <row r="7">
      <c r="A7" s="13" t="inlineStr">
        <is>
          <t>PROMOTER &amp; PROMOTER GROUP</t>
        </is>
      </c>
      <c r="B7" s="13" t="inlineStr">
        <is>
          <t>Kapoor Holdings Pvt. Ltd.</t>
        </is>
      </c>
      <c r="C7" s="14" t="n">
        <v>1.84</v>
      </c>
      <c r="D7" s="15" t="n">
        <v>0.195</v>
      </c>
      <c r="E7" s="14" t="inlineStr">
        <is>
          <t>+0.00%</t>
        </is>
      </c>
      <c r="F7" s="14" t="inlineStr">
        <is>
          <t>1.84 Cr votes</t>
        </is>
      </c>
      <c r="G7" s="14" t="inlineStr">
        <is>
          <t>Nil</t>
        </is>
      </c>
      <c r="H7" s="16" t="inlineStr">
        <is>
          <t>100% owned by family trust; CIN: U65100MH2001PTC134847</t>
        </is>
      </c>
    </row>
    <row r="8">
      <c r="A8" s="13" t="inlineStr">
        <is>
          <t>PROMOTER &amp; PROMOTER GROUP</t>
        </is>
      </c>
      <c r="B8" s="13" t="inlineStr">
        <is>
          <t>Mr. Suresh Kapoor (Chairman, individual)</t>
        </is>
      </c>
      <c r="C8" s="14" t="n">
        <v>0.26</v>
      </c>
      <c r="D8" s="15" t="n">
        <v>0.028</v>
      </c>
      <c r="E8" s="14" t="inlineStr">
        <is>
          <t>+0.00%</t>
        </is>
      </c>
      <c r="F8" s="14" t="inlineStr">
        <is>
          <t>0.26 Cr</t>
        </is>
      </c>
      <c r="G8" s="14" t="inlineStr">
        <is>
          <t>Nil</t>
        </is>
      </c>
      <c r="H8" s="16" t="inlineStr">
        <is>
          <t>Direct holding; disclosure per SEBI RPT regulations</t>
        </is>
      </c>
    </row>
    <row r="9">
      <c r="A9" s="13" t="inlineStr">
        <is>
          <t>PROMOTER &amp; PROMOTER GROUP</t>
        </is>
      </c>
      <c r="B9" s="13" t="inlineStr">
        <is>
          <t>Mr. Arjun Kapoor (VC &amp; MD, individual)</t>
        </is>
      </c>
      <c r="C9" s="14" t="n">
        <v>0.18</v>
      </c>
      <c r="D9" s="15" t="n">
        <v>0.019</v>
      </c>
      <c r="E9" s="14" t="inlineStr">
        <is>
          <t>-0.01%</t>
        </is>
      </c>
      <c r="F9" s="14" t="inlineStr">
        <is>
          <t>0.18 Cr</t>
        </is>
      </c>
      <c r="G9" s="14" t="inlineStr">
        <is>
          <t>Nil</t>
        </is>
      </c>
      <c r="H9" s="16" t="inlineStr">
        <is>
          <t>Sold 0.01 Cr shares in open market (SEBI Form C)</t>
        </is>
      </c>
    </row>
    <row r="10">
      <c r="A10" s="13" t="inlineStr">
        <is>
          <t>PROMOTER &amp; PROMOTER GROUP</t>
        </is>
      </c>
      <c r="B10" s="13" t="inlineStr">
        <is>
          <t>Dr. Priya Kapoor-Mehta (NED)</t>
        </is>
      </c>
      <c r="C10" s="14" t="n">
        <v>0.04</v>
      </c>
      <c r="D10" s="15" t="n">
        <v>0.004</v>
      </c>
      <c r="E10" s="14" t="inlineStr">
        <is>
          <t>+0.00%</t>
        </is>
      </c>
      <c r="F10" s="14" t="inlineStr">
        <is>
          <t>0.04 Cr</t>
        </is>
      </c>
      <c r="G10" s="14" t="inlineStr">
        <is>
          <t>Nil</t>
        </is>
      </c>
      <c r="H10" s="16" t="inlineStr">
        <is>
          <t>Non-executive family director</t>
        </is>
      </c>
    </row>
    <row r="11">
      <c r="A11" s="17" t="inlineStr">
        <is>
          <t>PROMOTER TOTAL</t>
        </is>
      </c>
      <c r="B11" s="17" t="inlineStr"/>
      <c r="C11" s="18" t="n">
        <v>5.9</v>
      </c>
      <c r="D11" s="19" t="n">
        <v>0.624</v>
      </c>
      <c r="E11" s="18" t="inlineStr"/>
      <c r="F11" s="18" t="inlineStr"/>
      <c r="G11" s="18" t="inlineStr">
        <is>
          <t>Nil</t>
        </is>
      </c>
      <c r="H11" s="20" t="inlineStr">
        <is>
          <t>Total promoter + promoter group: 62.4%</t>
        </is>
      </c>
    </row>
    <row r="12">
      <c r="A12" s="21" t="inlineStr">
        <is>
          <t>INSTITUTIONAL (FII/FPI)</t>
        </is>
      </c>
      <c r="B12" s="21" t="inlineStr">
        <is>
          <t>GIC (Singapore Sovereign Fund)</t>
        </is>
      </c>
      <c r="C12" s="22" t="n">
        <v>0.62</v>
      </c>
      <c r="D12" s="23" t="n">
        <v>0.066</v>
      </c>
      <c r="E12" s="22" t="inlineStr">
        <is>
          <t>+0.02%</t>
        </is>
      </c>
      <c r="F12" s="22" t="inlineStr">
        <is>
          <t>0.62 Cr</t>
        </is>
      </c>
      <c r="G12" s="22" t="inlineStr">
        <is>
          <t>N/A</t>
        </is>
      </c>
      <c r="H12" s="24" t="inlineStr">
        <is>
          <t>Long-term; bought Q3 on real estate upcycle</t>
        </is>
      </c>
    </row>
    <row r="13">
      <c r="A13" s="21" t="inlineStr">
        <is>
          <t>INSTITUTIONAL (FII/FPI)</t>
        </is>
      </c>
      <c r="B13" s="21" t="inlineStr">
        <is>
          <t>CLSA Asia Pacific Markets</t>
        </is>
      </c>
      <c r="C13" s="22" t="n">
        <v>0.38</v>
      </c>
      <c r="D13" s="23" t="n">
        <v>0.04</v>
      </c>
      <c r="E13" s="22" t="inlineStr">
        <is>
          <t>-0.01%</t>
        </is>
      </c>
      <c r="F13" s="22" t="inlineStr">
        <is>
          <t>0.38 Cr</t>
        </is>
      </c>
      <c r="G13" s="22" t="inlineStr">
        <is>
          <t>N/A</t>
        </is>
      </c>
      <c r="H13" s="24" t="inlineStr">
        <is>
          <t>FPI Category I</t>
        </is>
      </c>
    </row>
    <row r="14">
      <c r="A14" s="21" t="inlineStr">
        <is>
          <t>INSTITUTIONAL (FII/FPI)</t>
        </is>
      </c>
      <c r="B14" s="21" t="inlineStr">
        <is>
          <t>Mirae Asset India (FPI)</t>
        </is>
      </c>
      <c r="C14" s="22" t="n">
        <v>0.28</v>
      </c>
      <c r="D14" s="23" t="n">
        <v>0.03</v>
      </c>
      <c r="E14" s="22" t="inlineStr">
        <is>
          <t>+0.01%</t>
        </is>
      </c>
      <c r="F14" s="22" t="inlineStr">
        <is>
          <t>0.28 Cr</t>
        </is>
      </c>
      <c r="G14" s="22" t="inlineStr">
        <is>
          <t>N/A</t>
        </is>
      </c>
      <c r="H14" s="24" t="inlineStr"/>
    </row>
    <row r="15">
      <c r="A15" s="21" t="inlineStr">
        <is>
          <t>INSTITUTIONAL (DII)</t>
        </is>
      </c>
      <c r="B15" s="21" t="inlineStr">
        <is>
          <t>SBI Mutual Fund (various schemes)</t>
        </is>
      </c>
      <c r="C15" s="22" t="n">
        <v>0.47</v>
      </c>
      <c r="D15" s="23" t="n">
        <v>0.05</v>
      </c>
      <c r="E15" s="22" t="inlineStr">
        <is>
          <t>+0.02%</t>
        </is>
      </c>
      <c r="F15" s="22" t="inlineStr">
        <is>
          <t>0.47 Cr</t>
        </is>
      </c>
      <c r="G15" s="22" t="inlineStr">
        <is>
          <t>N/A</t>
        </is>
      </c>
      <c r="H15" s="24" t="inlineStr">
        <is>
          <t>Largest domestic MF holder</t>
        </is>
      </c>
    </row>
    <row r="16">
      <c r="A16" s="21" t="inlineStr">
        <is>
          <t>INSTITUTIONAL (DII)</t>
        </is>
      </c>
      <c r="B16" s="21" t="inlineStr">
        <is>
          <t>HDFC Mutual Fund</t>
        </is>
      </c>
      <c r="C16" s="22" t="n">
        <v>0.34</v>
      </c>
      <c r="D16" s="23" t="n">
        <v>0.036</v>
      </c>
      <c r="E16" s="22" t="inlineStr">
        <is>
          <t>+0.01%</t>
        </is>
      </c>
      <c r="F16" s="22" t="inlineStr">
        <is>
          <t>0.34 Cr</t>
        </is>
      </c>
      <c r="G16" s="22" t="inlineStr">
        <is>
          <t>N/A</t>
        </is>
      </c>
      <c r="H16" s="24" t="inlineStr"/>
    </row>
    <row r="17">
      <c r="A17" s="21" t="inlineStr">
        <is>
          <t>INSTITUTIONAL (DII)</t>
        </is>
      </c>
      <c r="B17" s="21" t="inlineStr">
        <is>
          <t>ICICI Prudential MF</t>
        </is>
      </c>
      <c r="C17" s="22" t="n">
        <v>0.28</v>
      </c>
      <c r="D17" s="23" t="n">
        <v>0.03</v>
      </c>
      <c r="E17" s="22" t="inlineStr">
        <is>
          <t>+0.00%</t>
        </is>
      </c>
      <c r="F17" s="22" t="inlineStr">
        <is>
          <t>0.28 Cr</t>
        </is>
      </c>
      <c r="G17" s="22" t="inlineStr">
        <is>
          <t>N/A</t>
        </is>
      </c>
      <c r="H17" s="24" t="inlineStr"/>
    </row>
    <row r="18">
      <c r="A18" s="21" t="inlineStr">
        <is>
          <t>INSTITUTIONAL (DII)</t>
        </is>
      </c>
      <c r="B18" s="21" t="inlineStr">
        <is>
          <t>LIC of India</t>
        </is>
      </c>
      <c r="C18" s="22" t="n">
        <v>0.19</v>
      </c>
      <c r="D18" s="23" t="n">
        <v>0.02</v>
      </c>
      <c r="E18" s="22" t="inlineStr">
        <is>
          <t>+0.00%</t>
        </is>
      </c>
      <c r="F18" s="22" t="inlineStr">
        <is>
          <t>0.19 Cr</t>
        </is>
      </c>
      <c r="G18" s="22" t="inlineStr">
        <is>
          <t>N/A</t>
        </is>
      </c>
      <c r="H18" s="24" t="inlineStr">
        <is>
          <t>Government-owned insurer; passive</t>
        </is>
      </c>
    </row>
    <row r="19">
      <c r="A19" s="25" t="inlineStr">
        <is>
          <t>PUBLIC (Retail + HNI)</t>
        </is>
      </c>
      <c r="B19" s="25" t="inlineStr">
        <is>
          <t>Retail individual shareholders + HNI + ESOP</t>
        </is>
      </c>
      <c r="C19" s="26" t="n">
        <v>0.99</v>
      </c>
      <c r="D19" s="27" t="n">
        <v>0.105</v>
      </c>
      <c r="E19" s="26" t="inlineStr">
        <is>
          <t>Varies</t>
        </is>
      </c>
      <c r="F19" s="26" t="inlineStr">
        <is>
          <t>0.99 Cr</t>
        </is>
      </c>
      <c r="G19" s="26" t="inlineStr">
        <is>
          <t>N/A</t>
        </is>
      </c>
      <c r="H19" s="28" t="inlineStr">
        <is>
          <t>~1.2M individual shareholders; NSDL/CDSL held</t>
        </is>
      </c>
    </row>
    <row r="20">
      <c r="A20" s="17" t="inlineStr">
        <is>
          <t>TOTAL</t>
        </is>
      </c>
      <c r="B20" s="17" t="inlineStr"/>
      <c r="C20" s="18" t="n">
        <v>9.449999999999999</v>
      </c>
      <c r="D20" s="19" t="n">
        <v>1</v>
      </c>
      <c r="E20" s="18" t="inlineStr"/>
      <c r="F20" s="18" t="inlineStr">
        <is>
          <t>9.45 Cr</t>
        </is>
      </c>
      <c r="G20" s="18" t="inlineStr">
        <is>
          <t>Nil</t>
        </is>
      </c>
      <c r="H20" s="20" t="inlineStr">
        <is>
          <t>945 MM shares; FV ₹1 per share</t>
        </is>
      </c>
    </row>
    <row r="23" ht="22" customHeight="1">
      <c r="A23" s="11" t="inlineStr">
        <is>
          <t>BOARD OF DIRECTORS — 12 Members | SEBI LODR Compliant | ≥1/3 Independent Directors</t>
        </is>
      </c>
    </row>
    <row r="24" ht="28" customHeight="1">
      <c r="A24" s="12" t="inlineStr">
        <is>
          <t>Name</t>
        </is>
      </c>
      <c r="B24" s="12" t="inlineStr">
        <is>
          <t>Designation</t>
        </is>
      </c>
      <c r="C24" s="12" t="inlineStr">
        <is>
          <t>Category</t>
        </is>
      </c>
      <c r="D24" s="12" t="inlineStr">
        <is>
          <t>Appointed by / DIN</t>
        </is>
      </c>
      <c r="E24" s="12" t="inlineStr">
        <is>
          <t>Key Committees</t>
        </is>
      </c>
      <c r="F24" s="12" t="inlineStr">
        <is>
          <t>Tenure</t>
        </is>
      </c>
      <c r="G24" s="12" t="inlineStr">
        <is>
          <t>Background</t>
        </is>
      </c>
      <c r="H24" s="12" t="inlineStr">
        <is>
          <t>Remuneration</t>
        </is>
      </c>
      <c r="I24" s="12" t="inlineStr">
        <is>
          <t>Notes</t>
        </is>
      </c>
    </row>
    <row r="25" ht="28" customHeight="1">
      <c r="A25" s="8" t="inlineStr">
        <is>
          <t>Mr. Suresh Kapoor</t>
        </is>
      </c>
      <c r="B25" s="8" t="inlineStr">
        <is>
          <t>Chairman — Non-Executive</t>
        </is>
      </c>
      <c r="C25" s="8" t="inlineStr">
        <is>
          <t>Promoter / Non-Independent</t>
        </is>
      </c>
      <c r="D25" s="8" t="inlineStr">
        <is>
          <t>Shareholders | DIN: 00123847</t>
        </is>
      </c>
      <c r="E25" s="8" t="inlineStr">
        <is>
          <t>Chairman, Exec. Committee; CSR</t>
        </is>
      </c>
      <c r="F25" s="8" t="inlineStr">
        <is>
          <t>Since 1978</t>
        </is>
      </c>
      <c r="G25" s="8" t="inlineStr">
        <is>
          <t>Founder's son; 45+ yrs industry exp; IIT Delhi; FICCI Past President</t>
        </is>
      </c>
      <c r="H25" s="8" t="inlineStr">
        <is>
          <t>₹5.2 Cr</t>
        </is>
      </c>
      <c r="I25" s="8" t="inlineStr">
        <is>
          <t>Sitting fees + commission; SEBI disclosure done</t>
        </is>
      </c>
    </row>
    <row r="26" ht="28" customHeight="1">
      <c r="A26" s="6" t="inlineStr">
        <is>
          <t>Mr. Arjun Kapoor</t>
        </is>
      </c>
      <c r="B26" s="6" t="inlineStr">
        <is>
          <t>Vice Chairman &amp; MD</t>
        </is>
      </c>
      <c r="C26" s="6" t="inlineStr">
        <is>
          <t>Promoter Executive Director</t>
        </is>
      </c>
      <c r="D26" s="6" t="inlineStr">
        <is>
          <t>Shareholders | DIN: 01847293</t>
        </is>
      </c>
      <c r="E26" s="6" t="inlineStr">
        <is>
          <t>Exec. Committee (MD); M&amp;A Committee</t>
        </is>
      </c>
      <c r="F26" s="6" t="inlineStr">
        <is>
          <t>Since 2012</t>
        </is>
      </c>
      <c r="G26" s="6" t="inlineStr">
        <is>
          <t>Harvard MBA; PMP; led 4 acquisitions; chemicals exports</t>
        </is>
      </c>
      <c r="H26" s="6" t="inlineStr">
        <is>
          <t>₹12.4 Cr</t>
        </is>
      </c>
      <c r="I26" s="6" t="inlineStr">
        <is>
          <t>Max remuneration per Co. Act Schedule V</t>
        </is>
      </c>
    </row>
    <row r="27" ht="28" customHeight="1">
      <c r="A27" s="8" t="inlineStr">
        <is>
          <t>Ms. Deepa Sharma</t>
        </is>
      </c>
      <c r="B27" s="8" t="inlineStr">
        <is>
          <t>CEO — Chemicals Division (ED)</t>
        </is>
      </c>
      <c r="C27" s="8" t="inlineStr">
        <is>
          <t>Non-Promoter Executive</t>
        </is>
      </c>
      <c r="D27" s="8" t="inlineStr">
        <is>
          <t>Board | DIN: 02938471</t>
        </is>
      </c>
      <c r="E27" s="8" t="inlineStr">
        <is>
          <t>Exec. Committee; Technical Committee</t>
        </is>
      </c>
      <c r="F27" s="8" t="inlineStr">
        <is>
          <t>Since 2019</t>
        </is>
      </c>
      <c r="G27" s="8" t="inlineStr">
        <is>
          <t>IIT Bombay Chem Eng; PhD Purdue; ex-BASF India VP</t>
        </is>
      </c>
      <c r="H27" s="8" t="inlineStr">
        <is>
          <t>₹6.8 Cr</t>
        </is>
      </c>
      <c r="I27" s="8" t="inlineStr">
        <is>
          <t>First non-family executive director in group history</t>
        </is>
      </c>
    </row>
    <row r="28" ht="28" customHeight="1">
      <c r="A28" s="6" t="inlineStr">
        <is>
          <t>Mr. Rajesh Singhania</t>
        </is>
      </c>
      <c r="B28" s="6" t="inlineStr">
        <is>
          <t>Group CFO (ED)</t>
        </is>
      </c>
      <c r="C28" s="6" t="inlineStr">
        <is>
          <t>Non-Promoter Executive</t>
        </is>
      </c>
      <c r="D28" s="6" t="inlineStr">
        <is>
          <t>Board | DIN: 02847391</t>
        </is>
      </c>
      <c r="E28" s="6" t="inlineStr">
        <is>
          <t>Audit Committee (invitee); Finance</t>
        </is>
      </c>
      <c r="F28" s="6" t="inlineStr">
        <is>
          <t>Since 2021</t>
        </is>
      </c>
      <c r="G28" s="6" t="inlineStr">
        <is>
          <t>CA (ICAI); ex-KPMG India partner; IIM-A alumnus</t>
        </is>
      </c>
      <c r="H28" s="6" t="inlineStr">
        <is>
          <t>₹5.4 Cr</t>
        </is>
      </c>
      <c r="I28" s="6" t="inlineStr">
        <is>
          <t>Statutory signatory for Ind AS financials</t>
        </is>
      </c>
    </row>
    <row r="29" ht="28" customHeight="1">
      <c r="A29" s="8" t="inlineStr">
        <is>
          <t>Dr. Priya Kapoor-Mehta</t>
        </is>
      </c>
      <c r="B29" s="8" t="inlineStr">
        <is>
          <t>Non-Executive Director</t>
        </is>
      </c>
      <c r="C29" s="8" t="inlineStr">
        <is>
          <t>Promoter Non-Exec.</t>
        </is>
      </c>
      <c r="D29" s="8" t="inlineStr">
        <is>
          <t>Shareholders | DIN: 00293847</t>
        </is>
      </c>
      <c r="E29" s="8" t="inlineStr">
        <is>
          <t>CSR Committee (Chair); Nomination</t>
        </is>
      </c>
      <c r="F29" s="8" t="inlineStr">
        <is>
          <t>Since 2008</t>
        </is>
      </c>
      <c r="G29" s="8" t="inlineStr">
        <is>
          <t>PhD Economics LSE; Kapoor Foundation Chair</t>
        </is>
      </c>
      <c r="H29" s="8" t="inlineStr">
        <is>
          <t>₹48L (sitting fees)</t>
        </is>
      </c>
      <c r="I29" s="8" t="inlineStr">
        <is>
          <t>Women director — satisfies Companies Act 2013 S.149(1)</t>
        </is>
      </c>
    </row>
    <row r="30" ht="28" customHeight="1">
      <c r="A30" s="6" t="inlineStr">
        <is>
          <t>Justice (Retd.) Arun Mehta</t>
        </is>
      </c>
      <c r="B30" s="6" t="inlineStr">
        <is>
          <t>Independent Director</t>
        </is>
      </c>
      <c r="C30" s="6" t="inlineStr">
        <is>
          <t>Independent</t>
        </is>
      </c>
      <c r="D30" s="6" t="inlineStr">
        <is>
          <t>Shareholders | DIN: 00847392</t>
        </is>
      </c>
      <c r="E30" s="6" t="inlineStr">
        <is>
          <t>Audit (Chair); Risk Management</t>
        </is>
      </c>
      <c r="F30" s="6" t="inlineStr">
        <is>
          <t>Since 2018</t>
        </is>
      </c>
      <c r="G30" s="6" t="inlineStr">
        <is>
          <t>Retd. Bombay High Court Judge; LLB Delhi University</t>
        </is>
      </c>
      <c r="H30" s="6" t="inlineStr">
        <is>
          <t>₹56L</t>
        </is>
      </c>
      <c r="I30" s="6" t="inlineStr">
        <is>
          <t>Appointed after SEBI mandate; max 2×5yr terms</t>
        </is>
      </c>
    </row>
    <row r="31" ht="28" customHeight="1">
      <c r="A31" s="8" t="inlineStr">
        <is>
          <t>Ms. Rekha Iyer</t>
        </is>
      </c>
      <c r="B31" s="8" t="inlineStr">
        <is>
          <t>Independent Director</t>
        </is>
      </c>
      <c r="C31" s="8" t="inlineStr">
        <is>
          <t>Independent</t>
        </is>
      </c>
      <c r="D31" s="8" t="inlineStr">
        <is>
          <t>Shareholders | DIN: 03847291</t>
        </is>
      </c>
      <c r="E31" s="8" t="inlineStr">
        <is>
          <t>Audit; Compensation (Chair); SEBI LODR</t>
        </is>
      </c>
      <c r="F31" s="8" t="inlineStr">
        <is>
          <t>Since 2020</t>
        </is>
      </c>
      <c r="G31" s="8" t="inlineStr">
        <is>
          <t>CA; ex-MD Barclays India; SEBI-listed banker</t>
        </is>
      </c>
      <c r="H31" s="8" t="inlineStr">
        <is>
          <t>₹52L</t>
        </is>
      </c>
      <c r="I31" s="8" t="inlineStr">
        <is>
          <t>Women independent director; satisfies Gender Req.</t>
        </is>
      </c>
    </row>
    <row r="32" ht="28" customHeight="1">
      <c r="A32" s="6" t="inlineStr">
        <is>
          <t>Mr. Prakash Nambiar</t>
        </is>
      </c>
      <c r="B32" s="6" t="inlineStr">
        <is>
          <t>Independent Director</t>
        </is>
      </c>
      <c r="C32" s="6" t="inlineStr">
        <is>
          <t>Independent</t>
        </is>
      </c>
      <c r="D32" s="6" t="inlineStr">
        <is>
          <t>Shareholders | DIN: 02384710</t>
        </is>
      </c>
      <c r="E32" s="6" t="inlineStr">
        <is>
          <t>Risk Management (Chair); Strategy</t>
        </is>
      </c>
      <c r="F32" s="6" t="inlineStr">
        <is>
          <t>Since 2019</t>
        </is>
      </c>
      <c r="G32" s="6" t="inlineStr">
        <is>
          <t>Ex-CMD Punjab National Bank; banking + NBFC regulation</t>
        </is>
      </c>
      <c r="H32" s="6" t="inlineStr">
        <is>
          <t>₹48L</t>
        </is>
      </c>
      <c r="I32" s="6" t="inlineStr">
        <is>
          <t>RBI background helps KFL (NBFC) oversight</t>
        </is>
      </c>
    </row>
    <row r="33" ht="28" customHeight="1">
      <c r="A33" s="8" t="inlineStr">
        <is>
          <t>Prof. Vijay Krishnan</t>
        </is>
      </c>
      <c r="B33" s="8" t="inlineStr">
        <is>
          <t>Independent Director</t>
        </is>
      </c>
      <c r="C33" s="8" t="inlineStr">
        <is>
          <t>Independent</t>
        </is>
      </c>
      <c r="D33" s="8" t="inlineStr">
        <is>
          <t>Shareholders | DIN: 03847192</t>
        </is>
      </c>
      <c r="E33" s="8" t="inlineStr">
        <is>
          <t>Technical Committee (Chair); ESG</t>
        </is>
      </c>
      <c r="F33" s="8" t="inlineStr">
        <is>
          <t>Since 2022</t>
        </is>
      </c>
      <c r="G33" s="8" t="inlineStr">
        <is>
          <t>IIT Madras Chem Eng Prof; patent expert; sustainability</t>
        </is>
      </c>
      <c r="H33" s="8" t="inlineStr">
        <is>
          <t>₹44L</t>
        </is>
      </c>
      <c r="I33" s="8" t="inlineStr">
        <is>
          <t>Academic; ESG + chemicals technical expertise</t>
        </is>
      </c>
    </row>
    <row r="34" ht="28" customHeight="1">
      <c r="A34" s="6" t="inlineStr">
        <is>
          <t>Mr. Samuel D'Souza</t>
        </is>
      </c>
      <c r="B34" s="6" t="inlineStr">
        <is>
          <t>Independent Director</t>
        </is>
      </c>
      <c r="C34" s="6" t="inlineStr">
        <is>
          <t>Independent</t>
        </is>
      </c>
      <c r="D34" s="6" t="inlineStr">
        <is>
          <t>Shareholders | DIN: 04729384</t>
        </is>
      </c>
      <c r="E34" s="6" t="inlineStr">
        <is>
          <t>Compensation; M&amp;A Committee</t>
        </is>
      </c>
      <c r="F34" s="6" t="inlineStr">
        <is>
          <t>Since 2021</t>
        </is>
      </c>
      <c r="G34" s="6" t="inlineStr">
        <is>
          <t>Ex-CEO Deloitte India; governance + M&amp;A specialist</t>
        </is>
      </c>
      <c r="H34" s="6" t="inlineStr">
        <is>
          <t>₹48L</t>
        </is>
      </c>
      <c r="I34" s="6" t="inlineStr">
        <is>
          <t>Max-tenure board: rotation mandatory 2031</t>
        </is>
      </c>
    </row>
    <row r="35" ht="28" customHeight="1">
      <c r="A35" s="8" t="inlineStr">
        <is>
          <t>Ms. Ananya Rao</t>
        </is>
      </c>
      <c r="B35" s="8" t="inlineStr">
        <is>
          <t>Independent Director</t>
        </is>
      </c>
      <c r="C35" s="8" t="inlineStr">
        <is>
          <t>Independent</t>
        </is>
      </c>
      <c r="D35" s="8" t="inlineStr">
        <is>
          <t>Shareholders | DIN: 05847291</t>
        </is>
      </c>
      <c r="E35" s="8" t="inlineStr">
        <is>
          <t>CSR; Nomination (Chair); D&amp;I</t>
        </is>
      </c>
      <c r="F35" s="8" t="inlineStr">
        <is>
          <t>Since 2023</t>
        </is>
      </c>
      <c r="G35" s="8" t="inlineStr">
        <is>
          <t>Ex-IAS (1993 batch, Karnataka cadre); policy + govt relations</t>
        </is>
      </c>
      <c r="H35" s="8" t="inlineStr">
        <is>
          <t>₹44L</t>
        </is>
      </c>
      <c r="I35" s="8" t="inlineStr">
        <is>
          <t>Government relations; ESG; younger independent director</t>
        </is>
      </c>
    </row>
    <row r="36" ht="28" customHeight="1">
      <c r="A36" s="6" t="inlineStr">
        <is>
          <t>Mr. Brian Hughes</t>
        </is>
      </c>
      <c r="B36" s="6" t="inlineStr">
        <is>
          <t>Non-Executive (Nominee)</t>
        </is>
      </c>
      <c r="C36" s="6" t="inlineStr">
        <is>
          <t>Nominee — GIC Singapore</t>
        </is>
      </c>
      <c r="D36" s="6" t="inlineStr">
        <is>
          <t>GIC | DIN: Foreign: Not applicable</t>
        </is>
      </c>
      <c r="E36" s="6" t="inlineStr">
        <is>
          <t>Strategy; M&amp;A Committee</t>
        </is>
      </c>
      <c r="F36" s="6" t="inlineStr">
        <is>
          <t>Since 2024</t>
        </is>
      </c>
      <c r="G36" s="6" t="inlineStr">
        <is>
          <t>MD GIC India; private equity; real estate specialist</t>
        </is>
      </c>
      <c r="H36" s="6" t="inlineStr">
        <is>
          <t>₹40L (sitting fees)</t>
        </is>
      </c>
      <c r="I36" s="6" t="inlineStr">
        <is>
          <t>Investor representative; GIC holds 6.6%</t>
        </is>
      </c>
    </row>
    <row r="39" ht="22" customHeight="1">
      <c r="A39" s="11" t="inlineStr">
        <is>
          <t>INDIA-SPECIFIC REGULATORY &amp; COMPLIANCE OBLIGATIONS (Key)</t>
        </is>
      </c>
    </row>
    <row r="40" ht="26" customHeight="1">
      <c r="A40" s="29" t="inlineStr">
        <is>
          <t>SEBI LODR 2015</t>
        </is>
      </c>
      <c r="B40" s="6" t="inlineStr">
        <is>
          <t>Listing Obligations and Disclosure Requirements: Quarterly financial results (45 days post-quarter), Annual Report to SEBI, corporate governance report, RPT disclosures, insider trading code (SEBI PIT Regulations 2015). SEBI SCORES portal for investor complaints.</t>
        </is>
      </c>
    </row>
    <row r="41" ht="26" customHeight="1">
      <c r="A41" s="30" t="inlineStr">
        <is>
          <t>Companies Act 2013</t>
        </is>
      </c>
      <c r="B41" s="8" t="inlineStr">
        <is>
          <t>Board meetings: ≥4/yr. AGM: within 6 months of FY end. Statutory audit (Deloitte). Cost audit (Cost Auditor: R.K. Gupta &amp; Associates). Secretarial audit (CS in Practice: M/s Gupta &amp; Nair). XBRL filing of financial statements with MCA. Board evaluation as per SEBI Circular.</t>
        </is>
      </c>
    </row>
    <row r="42" ht="26" customHeight="1">
      <c r="A42" s="29" t="inlineStr">
        <is>
          <t>Income Tax (India)</t>
        </is>
      </c>
      <c r="B42" s="6" t="inlineStr">
        <is>
          <t>Corporate tax rate: 25.17% (including surcharge + cess, under Section 115BAA — new regime elected FY2020). MAT: N/A (old regime not applicable). Transfer Pricing: APA (Advance Pricing Agreement) for 4 intercompany transactions with overseas subsidiaries. CBDT scrutiny assessment: pending for AY 2021-22.</t>
        </is>
      </c>
    </row>
    <row r="43" ht="26" customHeight="1">
      <c r="A43" s="30" t="inlineStr">
        <is>
          <t>GST Compliance</t>
        </is>
      </c>
      <c r="B43" s="8" t="inlineStr">
        <is>
          <t>Multi-state GST registration (11 states). Real estate: GST 5% (residential affordable), 12% (commercial). Chemicals: 18%. Infrastructure: 12% (works contract). Monthly GSTR-1 + GSTR-3B; Annual GSTR-9 + 9C (certified by CA). E-invoicing mandatory (turnover &gt;₹5 Cr).</t>
        </is>
      </c>
    </row>
    <row r="44" ht="26" customHeight="1">
      <c r="A44" s="29" t="inlineStr">
        <is>
          <t>FEMA / RBI (FDI)</t>
        </is>
      </c>
      <c r="B44" s="6" t="inlineStr">
        <is>
          <t>Foreign investment in Kapoor group per FEMA 1999. FPI holdings: 37.2% (within sectoral cap). Real estate construction: 100% FDI under automatic route. Chemicals: 100% automatic. Overseas subsidiaries: ODI (Overseas Direct Investment) per RBI master directions.</t>
        </is>
      </c>
    </row>
    <row r="45" ht="26" customHeight="1">
      <c r="A45" s="30" t="inlineStr">
        <is>
          <t>RBI NBFC Regulation</t>
        </is>
      </c>
      <c r="B45" s="8" t="inlineStr">
        <is>
          <t>Kapoor Finance Ltd (KFL): Upper Layer NBFC per Oct 2022 RBI scale-based regulation. PCR (Provision Coverage Ratio) ≥70%. LCR (Liquidity Coverage Ratio): 100%+. LEF (Large Exposure Framework): no single borrower &gt;25% of Tier 1 capital. CRAR (Capital to Risk Ratio): 16.8% vs 15% minimum. KFL annual report separate from group.</t>
        </is>
      </c>
    </row>
    <row r="46" ht="26" customHeight="1">
      <c r="A46" s="29" t="inlineStr">
        <is>
          <t>RERA Compliance</t>
        </is>
      </c>
      <c r="B46" s="6" t="inlineStr">
        <is>
          <t>Kapoor Realty registered in 5 states: MahaRERA, K-RERA (Karnataka), Haryana RERA, UP RERA, Tamil Nadu RERA. 23 active RERA-registered projects. Mandatory quarterly progress updates. Escrow: ≥70% of project receipts in designated accounts. Agent registration: 840 registered channel partners.</t>
        </is>
      </c>
    </row>
    <row r="47" ht="26" customHeight="1">
      <c r="A47" s="30" t="inlineStr">
        <is>
          <t>SEBI RPT Regulations</t>
        </is>
      </c>
      <c r="B47" s="8" t="inlineStr">
        <is>
          <t>Related Party Transactions require: Audit Committee approval (all RPTs), shareholder approval via special resolution (material RPTs &gt;10% of turnover or ₹1,000 Cr). FY2025 RPTs: ₹2,840 Cr (4.5% of consolidated revenue) — primarily intercompany shared services, treasury, and real estate purchases. Exempt RPTs under Regulation 23.</t>
        </is>
      </c>
    </row>
    <row r="48" ht="26" customHeight="1">
      <c r="A48" s="29" t="inlineStr">
        <is>
          <t>Environmental (India)</t>
        </is>
      </c>
      <c r="B48" s="6" t="inlineStr">
        <is>
          <t>Environment Impact Assessment (EIA) for infrastructure projects (Ministry of Environment). Hazardous Chemicals Management Rules (for chemicals division). CPCB (Central Pollution Control Board) consent: Category A. ISO 14001 across 8 chemical manufacturing facilities. CDSCO: Not applicable (pharma intermediates sold B2B).</t>
        </is>
      </c>
    </row>
    <row r="49" ht="26" customHeight="1">
      <c r="A49" s="30" t="inlineStr">
        <is>
          <t>Insider Trading</t>
        </is>
      </c>
      <c r="B49" s="8" t="inlineStr">
        <is>
          <t>SEBI (PIT) Regulations 2015: Trading window closed 48 hours before board meetings. Designated persons: 482 employees. Structured Digital Database (SDD) maintained. No SEBI show-cause notice for insider trading violations as of date.</t>
        </is>
      </c>
    </row>
    <row r="50" ht="26" customHeight="1">
      <c r="A50" s="29" t="inlineStr">
        <is>
          <t>Labelling / FSSAI</t>
        </is>
      </c>
      <c r="B50" s="6" t="inlineStr">
        <is>
          <t>Consumer division: FSSAI License No. 11524001002847. Mandatory nutrition labelling (FSSAI 2019 regulations). Front-of-pack labelling compliance under review (FSSAI Draft 2023). Edible oil: BIS IS 567 compliance.</t>
        </is>
      </c>
    </row>
    <row r="51" ht="26" customHeight="1">
      <c r="A51" s="30" t="inlineStr">
        <is>
          <t>Stock Exchange Filings</t>
        </is>
      </c>
      <c r="B51" s="8" t="inlineStr">
        <is>
          <t>NSE EMERGE / BSE Star MF: not applicable (main board listed). Outcome of board meetings: within 30 minutes of conclusion (SEBI LODR Reg. 30). Trading halt protocols for price-sensitive information. Custodian: SBI-SG Global Securities Services.</t>
        </is>
      </c>
    </row>
  </sheetData>
  <mergeCells count="17">
    <mergeCell ref="A1:J1"/>
    <mergeCell ref="A23:J23"/>
    <mergeCell ref="B51:J51"/>
    <mergeCell ref="B42:J42"/>
    <mergeCell ref="B45:J45"/>
    <mergeCell ref="B46:J46"/>
    <mergeCell ref="B47:J47"/>
    <mergeCell ref="B50:J50"/>
    <mergeCell ref="A39:J39"/>
    <mergeCell ref="B40:J40"/>
    <mergeCell ref="B41:J41"/>
    <mergeCell ref="A4:J4"/>
    <mergeCell ref="B49:J49"/>
    <mergeCell ref="A2:J2"/>
    <mergeCell ref="B43:J43"/>
    <mergeCell ref="B44:J44"/>
    <mergeCell ref="B48:J48"/>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76"/>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20" customWidth="1" min="1" max="1"/>
    <col width="36" customWidth="1" min="2" max="2"/>
    <col width="16" customWidth="1" min="3" max="3"/>
    <col width="12" customWidth="1" min="4" max="4"/>
    <col width="12" customWidth="1" min="5" max="5"/>
    <col width="12" customWidth="1" min="6" max="6"/>
    <col width="12" customWidth="1" min="7" max="7"/>
    <col width="12" customWidth="1" min="8" max="8"/>
    <col width="28" customWidth="1" min="9" max="9"/>
    <col width="26" customWidth="1" min="10" max="10"/>
  </cols>
  <sheetData>
    <row r="1" ht="30" customHeight="1">
      <c r="A1" s="31" t="inlineStr">
        <is>
          <t>KAPOOR INDUSTRIES — KPI MASTER PYRAMID (5 Divisions + Group Consolidated)</t>
        </is>
      </c>
    </row>
    <row r="2" ht="30" customHeight="1">
      <c r="A2" s="3" t="inlineStr">
        <is>
          <t>FY2025 (April 2024–March 2025) | ₹ Crore | Ind AS | Nifty 500 | Deloitte Audited</t>
        </is>
      </c>
    </row>
    <row r="3" ht="5" customHeight="1"/>
    <row r="4" ht="28" customHeight="1">
      <c r="A4" s="32" t="inlineStr">
        <is>
          <t>Division / Category</t>
        </is>
      </c>
      <c r="B4" s="32" t="inlineStr">
        <is>
          <t>KPI Name</t>
        </is>
      </c>
      <c r="C4" s="32" t="inlineStr">
        <is>
          <t>Unit</t>
        </is>
      </c>
      <c r="D4" s="32" t="inlineStr">
        <is>
          <t>FY2023A</t>
        </is>
      </c>
      <c r="E4" s="32" t="inlineStr">
        <is>
          <t>FY2024A</t>
        </is>
      </c>
      <c r="F4" s="32" t="inlineStr">
        <is>
          <t>FY2025E</t>
        </is>
      </c>
      <c r="G4" s="32" t="inlineStr">
        <is>
          <t>FY2025 Target</t>
        </is>
      </c>
      <c r="H4" s="32" t="inlineStr">
        <is>
          <t>vs Target</t>
        </is>
      </c>
      <c r="I4" s="32" t="inlineStr">
        <is>
          <t>Benchmark / Peers</t>
        </is>
      </c>
      <c r="J4" s="32" t="inlineStr">
        <is>
          <t>Notes</t>
        </is>
      </c>
    </row>
    <row r="5" ht="17" customHeight="1">
      <c r="A5" s="33" t="inlineStr">
        <is>
          <t>◆  GROUP FINANCIALS</t>
        </is>
      </c>
    </row>
    <row r="6">
      <c r="A6" s="34" t="inlineStr">
        <is>
          <t>GROUP FINANCIALS</t>
        </is>
      </c>
      <c r="B6" s="21" t="inlineStr">
        <is>
          <t>Consolidated Revenue</t>
        </is>
      </c>
      <c r="C6" s="22" t="inlineStr">
        <is>
          <t>₹ Cr</t>
        </is>
      </c>
      <c r="D6" s="35" t="n">
        <v>47820</v>
      </c>
      <c r="E6" s="35" t="n">
        <v>54910</v>
      </c>
      <c r="F6" s="35" t="n">
        <v>62700</v>
      </c>
      <c r="G6" s="35" t="n">
        <v>62000</v>
      </c>
      <c r="H6" s="36">
        <f>F6-G6</f>
        <v/>
      </c>
      <c r="I6" s="24" t="inlineStr">
        <is>
          <t>India large-cap Conglomerate</t>
        </is>
      </c>
      <c r="J6" s="24" t="inlineStr">
        <is>
          <t>Ind AS revenue; segment-wise in Note 38</t>
        </is>
      </c>
    </row>
    <row r="7">
      <c r="A7" s="34" t="inlineStr">
        <is>
          <t>GROUP FINANCIALS</t>
        </is>
      </c>
      <c r="B7" s="21" t="inlineStr">
        <is>
          <t>Revenue Growth YoY</t>
        </is>
      </c>
      <c r="C7" s="22" t="inlineStr">
        <is>
          <t>%</t>
        </is>
      </c>
      <c r="D7" s="22" t="n"/>
      <c r="E7" s="23" t="n">
        <v>0.148</v>
      </c>
      <c r="F7" s="23" t="n">
        <v>0.142</v>
      </c>
      <c r="G7" s="23" t="n">
        <v>0.13</v>
      </c>
      <c r="H7" s="36">
        <f>F7-G7</f>
        <v/>
      </c>
      <c r="I7" s="24" t="inlineStr">
        <is>
          <t>Indian conglomerate: 12-18%</t>
        </is>
      </c>
      <c r="J7" s="24" t="inlineStr"/>
    </row>
    <row r="8">
      <c r="A8" s="34" t="inlineStr">
        <is>
          <t>GROUP FINANCIALS</t>
        </is>
      </c>
      <c r="B8" s="21" t="inlineStr">
        <is>
          <t>EBITDA</t>
        </is>
      </c>
      <c r="C8" s="22" t="inlineStr">
        <is>
          <t>₹ Cr</t>
        </is>
      </c>
      <c r="D8" s="35" t="n">
        <v>6180</v>
      </c>
      <c r="E8" s="35" t="n">
        <v>7520</v>
      </c>
      <c r="F8" s="35" t="n">
        <v>8640</v>
      </c>
      <c r="G8" s="35" t="n">
        <v>8500</v>
      </c>
      <c r="H8" s="36">
        <f>F8-G8</f>
        <v/>
      </c>
      <c r="I8" s="24" t="inlineStr"/>
      <c r="J8" s="24" t="inlineStr"/>
    </row>
    <row r="9">
      <c r="A9" s="34" t="inlineStr">
        <is>
          <t>GROUP FINANCIALS</t>
        </is>
      </c>
      <c r="B9" s="21" t="inlineStr">
        <is>
          <t>EBITDA Margin</t>
        </is>
      </c>
      <c r="C9" s="22" t="inlineStr">
        <is>
          <t>%</t>
        </is>
      </c>
      <c r="D9" s="23" t="n">
        <v>0.129</v>
      </c>
      <c r="E9" s="23" t="n">
        <v>0.137</v>
      </c>
      <c r="F9" s="23" t="n">
        <v>0.138</v>
      </c>
      <c r="G9" s="23" t="n">
        <v>0.137</v>
      </c>
      <c r="H9" s="36">
        <f>F9-G9</f>
        <v/>
      </c>
      <c r="I9" s="24" t="inlineStr">
        <is>
          <t>India conglom: 12-18%</t>
        </is>
      </c>
      <c r="J9" s="24" t="inlineStr"/>
    </row>
    <row r="10">
      <c r="A10" s="34" t="inlineStr">
        <is>
          <t>GROUP FINANCIALS</t>
        </is>
      </c>
      <c r="B10" s="21" t="inlineStr">
        <is>
          <t>EBIT / Operating Profit</t>
        </is>
      </c>
      <c r="C10" s="22" t="inlineStr">
        <is>
          <t>₹ Cr</t>
        </is>
      </c>
      <c r="D10" s="35" t="n">
        <v>4820</v>
      </c>
      <c r="E10" s="35" t="n">
        <v>5960</v>
      </c>
      <c r="F10" s="35" t="n">
        <v>6980</v>
      </c>
      <c r="G10" s="35" t="n">
        <v>6800</v>
      </c>
      <c r="H10" s="36">
        <f>F10-G10</f>
        <v/>
      </c>
      <c r="I10" s="24" t="inlineStr"/>
      <c r="J10" s="24" t="inlineStr">
        <is>
          <t>After D&amp;A ₹1,660 Cr</t>
        </is>
      </c>
    </row>
    <row r="11">
      <c r="A11" s="34" t="inlineStr">
        <is>
          <t>GROUP FINANCIALS</t>
        </is>
      </c>
      <c r="B11" s="21" t="inlineStr">
        <is>
          <t>PAT (Profit After Tax)</t>
        </is>
      </c>
      <c r="C11" s="22" t="inlineStr">
        <is>
          <t>₹ Cr</t>
        </is>
      </c>
      <c r="D11" s="35" t="n">
        <v>2940</v>
      </c>
      <c r="E11" s="35" t="n">
        <v>3880</v>
      </c>
      <c r="F11" s="35" t="n">
        <v>4560</v>
      </c>
      <c r="G11" s="35" t="n">
        <v>4480</v>
      </c>
      <c r="H11" s="36">
        <f>F11-G11</f>
        <v/>
      </c>
      <c r="I11" s="24" t="inlineStr"/>
      <c r="J11" s="24" t="inlineStr">
        <is>
          <t>Attributable to KIHL shareholders</t>
        </is>
      </c>
    </row>
    <row r="12">
      <c r="A12" s="34" t="inlineStr">
        <is>
          <t>GROUP FINANCIALS</t>
        </is>
      </c>
      <c r="B12" s="21" t="inlineStr">
        <is>
          <t>PAT Margin</t>
        </is>
      </c>
      <c r="C12" s="22" t="inlineStr">
        <is>
          <t>%</t>
        </is>
      </c>
      <c r="D12" s="23" t="n">
        <v>0.061</v>
      </c>
      <c r="E12" s="23" t="n">
        <v>0.07099999999999999</v>
      </c>
      <c r="F12" s="23" t="n">
        <v>0.073</v>
      </c>
      <c r="G12" s="23" t="n">
        <v>0.07199999999999999</v>
      </c>
      <c r="H12" s="36">
        <f>F12-G12</f>
        <v/>
      </c>
      <c r="I12" s="24" t="inlineStr">
        <is>
          <t>India large-cap: 6-10%</t>
        </is>
      </c>
      <c r="J12" s="24" t="inlineStr"/>
    </row>
    <row r="13">
      <c r="A13" s="34" t="inlineStr">
        <is>
          <t>GROUP FINANCIALS</t>
        </is>
      </c>
      <c r="B13" s="21" t="inlineStr">
        <is>
          <t>Basic EPS</t>
        </is>
      </c>
      <c r="C13" s="22" t="inlineStr">
        <is>
          <t>₹</t>
        </is>
      </c>
      <c r="D13" s="22" t="n">
        <v>31.1</v>
      </c>
      <c r="E13" s="22" t="n">
        <v>41.1</v>
      </c>
      <c r="F13" s="22" t="n">
        <v>48.2</v>
      </c>
      <c r="G13" s="22" t="n">
        <v>47.4</v>
      </c>
      <c r="H13" s="36">
        <f>F13-G13</f>
        <v/>
      </c>
      <c r="I13" s="24" t="inlineStr"/>
      <c r="J13" s="24" t="inlineStr">
        <is>
          <t>945 MM shares</t>
        </is>
      </c>
    </row>
    <row r="14">
      <c r="A14" s="34" t="inlineStr">
        <is>
          <t>GROUP FINANCIALS</t>
        </is>
      </c>
      <c r="B14" s="21" t="inlineStr">
        <is>
          <t>Net Debt</t>
        </is>
      </c>
      <c r="C14" s="22" t="inlineStr">
        <is>
          <t>₹ Cr</t>
        </is>
      </c>
      <c r="D14" s="35" t="n">
        <v>16200</v>
      </c>
      <c r="E14" s="35" t="n">
        <v>15100</v>
      </c>
      <c r="F14" s="35" t="n">
        <v>14400</v>
      </c>
      <c r="G14" s="35" t="n">
        <v>14000</v>
      </c>
      <c r="H14" s="36">
        <f>F14-G14</f>
        <v/>
      </c>
      <c r="I14" s="24" t="inlineStr"/>
      <c r="J14" s="24" t="inlineStr">
        <is>
          <t>Consolidated; excl. NBFC loan book</t>
        </is>
      </c>
    </row>
    <row r="15">
      <c r="A15" s="34" t="inlineStr">
        <is>
          <t>GROUP FINANCIALS</t>
        </is>
      </c>
      <c r="B15" s="21" t="inlineStr">
        <is>
          <t>Net Debt / EBITDA</t>
        </is>
      </c>
      <c r="C15" s="22" t="inlineStr">
        <is>
          <t>x</t>
        </is>
      </c>
      <c r="D15" s="23" t="n">
        <v>2.62</v>
      </c>
      <c r="E15" s="23" t="n">
        <v>2.01</v>
      </c>
      <c r="F15" s="23" t="n">
        <v>1.67</v>
      </c>
      <c r="G15" s="23" t="n">
        <v>1.65</v>
      </c>
      <c r="H15" s="36">
        <f>F15-G15</f>
        <v/>
      </c>
      <c r="I15" s="24" t="inlineStr">
        <is>
          <t>&lt; 2.0× target</t>
        </is>
      </c>
      <c r="J15" s="24" t="inlineStr">
        <is>
          <t>Improving de-leverage</t>
        </is>
      </c>
    </row>
    <row r="16">
      <c r="A16" s="34" t="inlineStr">
        <is>
          <t>GROUP FINANCIALS</t>
        </is>
      </c>
      <c r="B16" s="21" t="inlineStr">
        <is>
          <t>Return on Equity (ROE)</t>
        </is>
      </c>
      <c r="C16" s="22" t="inlineStr">
        <is>
          <t>%</t>
        </is>
      </c>
      <c r="D16" s="23" t="n">
        <v>0.128</v>
      </c>
      <c r="E16" s="23" t="n">
        <v>0.152</v>
      </c>
      <c r="F16" s="23" t="n">
        <v>0.164</v>
      </c>
      <c r="G16" s="23" t="n">
        <v>0.162</v>
      </c>
      <c r="H16" s="36">
        <f>F16-G16</f>
        <v/>
      </c>
      <c r="I16" s="24" t="inlineStr">
        <is>
          <t>Indian conglomerate: 12-18%</t>
        </is>
      </c>
      <c r="J16" s="24" t="inlineStr"/>
    </row>
    <row r="17">
      <c r="A17" s="34" t="inlineStr">
        <is>
          <t>GROUP FINANCIALS</t>
        </is>
      </c>
      <c r="B17" s="21" t="inlineStr">
        <is>
          <t>Return on Capital Employed (ROCE)</t>
        </is>
      </c>
      <c r="C17" s="22" t="inlineStr">
        <is>
          <t>%</t>
        </is>
      </c>
      <c r="D17" s="23" t="n">
        <v>0.114</v>
      </c>
      <c r="E17" s="23" t="n">
        <v>0.134</v>
      </c>
      <c r="F17" s="23" t="n">
        <v>0.146</v>
      </c>
      <c r="G17" s="23" t="n">
        <v>0.144</v>
      </c>
      <c r="H17" s="36">
        <f>F17-G17</f>
        <v/>
      </c>
      <c r="I17" s="24" t="inlineStr">
        <is>
          <t>Target &gt; 15%</t>
        </is>
      </c>
      <c r="J17" s="24" t="inlineStr">
        <is>
          <t>EBIT / Capital Employed</t>
        </is>
      </c>
    </row>
    <row r="18">
      <c r="A18" s="34" t="inlineStr">
        <is>
          <t>GROUP FINANCIALS</t>
        </is>
      </c>
      <c r="B18" s="21" t="inlineStr">
        <is>
          <t>Dividend per Share</t>
        </is>
      </c>
      <c r="C18" s="22" t="inlineStr">
        <is>
          <t>₹</t>
        </is>
      </c>
      <c r="D18" s="22" t="n">
        <v>8</v>
      </c>
      <c r="E18" s="22" t="n">
        <v>10</v>
      </c>
      <c r="F18" s="22" t="n">
        <v>12</v>
      </c>
      <c r="G18" s="22" t="n">
        <v>12</v>
      </c>
      <c r="H18" s="36">
        <f>F18-G18</f>
        <v/>
      </c>
      <c r="I18" s="24" t="inlineStr">
        <is>
          <t>Payout 20-30%</t>
        </is>
      </c>
      <c r="J18" s="24" t="inlineStr"/>
    </row>
    <row r="19" ht="17" customHeight="1">
      <c r="A19" s="37" t="inlineStr">
        <is>
          <t>◆  DIV 1 — REAL ESTATE</t>
        </is>
      </c>
    </row>
    <row r="20">
      <c r="A20" s="38" t="inlineStr">
        <is>
          <t>DIV 1 — REAL ESTATE</t>
        </is>
      </c>
      <c r="B20" s="13" t="inlineStr">
        <is>
          <t>Revenue (Kapoor Realty Ltd)</t>
        </is>
      </c>
      <c r="C20" s="14" t="inlineStr">
        <is>
          <t>₹ Cr</t>
        </is>
      </c>
      <c r="D20" s="39" t="n">
        <v>10840</v>
      </c>
      <c r="E20" s="39" t="n">
        <v>14920</v>
      </c>
      <c r="F20" s="39" t="n">
        <v>17800</v>
      </c>
      <c r="G20" s="39" t="n">
        <v>17400</v>
      </c>
      <c r="H20" s="40">
        <f>F20-G20</f>
        <v/>
      </c>
      <c r="I20" s="16" t="inlineStr"/>
      <c r="J20" s="16" t="inlineStr">
        <is>
          <t>28.4% of group</t>
        </is>
      </c>
    </row>
    <row r="21">
      <c r="A21" s="38" t="inlineStr">
        <is>
          <t>DIV 1 — REAL ESTATE</t>
        </is>
      </c>
      <c r="B21" s="13" t="inlineStr">
        <is>
          <t>Presales / Bookings (Value)</t>
        </is>
      </c>
      <c r="C21" s="14" t="inlineStr">
        <is>
          <t>₹ Cr</t>
        </is>
      </c>
      <c r="D21" s="39" t="n">
        <v>14200</v>
      </c>
      <c r="E21" s="39" t="n">
        <v>18600</v>
      </c>
      <c r="F21" s="39" t="n">
        <v>22400</v>
      </c>
      <c r="G21" s="39" t="n">
        <v>21000</v>
      </c>
      <c r="H21" s="40">
        <f>F21-G21</f>
        <v/>
      </c>
      <c r="I21" s="16" t="inlineStr">
        <is>
          <t>Presales = lead indicator</t>
        </is>
      </c>
      <c r="J21" s="16" t="inlineStr">
        <is>
          <t>Contracted value of units booked</t>
        </is>
      </c>
    </row>
    <row r="22">
      <c r="A22" s="38" t="inlineStr">
        <is>
          <t>DIV 1 — REAL ESTATE</t>
        </is>
      </c>
      <c r="B22" s="13" t="inlineStr">
        <is>
          <t>Presales Growth YoY</t>
        </is>
      </c>
      <c r="C22" s="14" t="inlineStr">
        <is>
          <t>%</t>
        </is>
      </c>
      <c r="D22" s="14" t="n"/>
      <c r="E22" s="15" t="n">
        <v>0.31</v>
      </c>
      <c r="F22" s="15" t="n">
        <v>0.204</v>
      </c>
      <c r="G22" s="15" t="n">
        <v>0.13</v>
      </c>
      <c r="H22" s="40">
        <f>F22-G22</f>
        <v/>
      </c>
      <c r="I22" s="16" t="inlineStr"/>
      <c r="J22" s="16" t="inlineStr">
        <is>
          <t>Residential upcycle driving</t>
        </is>
      </c>
    </row>
    <row r="23">
      <c r="A23" s="38" t="inlineStr">
        <is>
          <t>DIV 1 — REAL ESTATE</t>
        </is>
      </c>
      <c r="B23" s="13" t="inlineStr">
        <is>
          <t>Collections (Cash from customers)</t>
        </is>
      </c>
      <c r="C23" s="14" t="inlineStr">
        <is>
          <t>₹ Cr</t>
        </is>
      </c>
      <c r="D23" s="39" t="n">
        <v>11200</v>
      </c>
      <c r="E23" s="39" t="n">
        <v>15400</v>
      </c>
      <c r="F23" s="39" t="n">
        <v>18900</v>
      </c>
      <c r="G23" s="39" t="n">
        <v>18500</v>
      </c>
      <c r="H23" s="40">
        <f>F23-G23</f>
        <v/>
      </c>
      <c r="I23" s="16" t="inlineStr"/>
      <c r="J23" s="16" t="inlineStr">
        <is>
          <t>Actual cash; vs presales (timing)</t>
        </is>
      </c>
    </row>
    <row r="24">
      <c r="A24" s="38" t="inlineStr">
        <is>
          <t>DIV 1 — REAL ESTATE</t>
        </is>
      </c>
      <c r="B24" s="13" t="inlineStr">
        <is>
          <t>EBITDA Margin (Realty)</t>
        </is>
      </c>
      <c r="C24" s="14" t="inlineStr">
        <is>
          <t xml:space="preserve">% </t>
        </is>
      </c>
      <c r="D24" s="15" t="n">
        <v>0.264</v>
      </c>
      <c r="E24" s="15" t="n">
        <v>0.294</v>
      </c>
      <c r="F24" s="15" t="n">
        <v>0.312</v>
      </c>
      <c r="G24" s="15" t="n">
        <v>0.308</v>
      </c>
      <c r="H24" s="40">
        <f>F24-G24</f>
        <v/>
      </c>
      <c r="I24" s="16" t="inlineStr">
        <is>
          <t>Residential dev: 28-35%</t>
        </is>
      </c>
      <c r="J24" s="16" t="inlineStr"/>
    </row>
    <row r="25">
      <c r="A25" s="38" t="inlineStr">
        <is>
          <t>DIV 1 — REAL ESTATE</t>
        </is>
      </c>
      <c r="B25" s="13" t="inlineStr">
        <is>
          <t>GDV (Gross Development Value) Pipeline</t>
        </is>
      </c>
      <c r="C25" s="14" t="inlineStr">
        <is>
          <t>₹ Cr</t>
        </is>
      </c>
      <c r="D25" s="39" t="n">
        <v>82000</v>
      </c>
      <c r="E25" s="39" t="n">
        <v>112000</v>
      </c>
      <c r="F25" s="39" t="n">
        <v>145000</v>
      </c>
      <c r="G25" s="39" t="n">
        <v>140000</v>
      </c>
      <c r="H25" s="40">
        <f>F25-G25</f>
        <v/>
      </c>
      <c r="I25" s="16" t="inlineStr"/>
      <c r="J25" s="16" t="inlineStr">
        <is>
          <t>Remaining unsold + future launches</t>
        </is>
      </c>
    </row>
    <row r="26">
      <c r="A26" s="38" t="inlineStr">
        <is>
          <t>DIV 1 — REAL ESTATE</t>
        </is>
      </c>
      <c r="B26" s="13" t="inlineStr">
        <is>
          <t>Area Launched (new)</t>
        </is>
      </c>
      <c r="C26" s="14" t="inlineStr">
        <is>
          <t>Mn sq ft / yr</t>
        </is>
      </c>
      <c r="D26" s="14" t="n">
        <v>8.4</v>
      </c>
      <c r="E26" s="14" t="n">
        <v>12.6</v>
      </c>
      <c r="F26" s="14" t="n">
        <v>16.2</v>
      </c>
      <c r="G26" s="14" t="n">
        <v>16</v>
      </c>
      <c r="H26" s="40">
        <f>F26-G26</f>
        <v/>
      </c>
      <c r="I26" s="16" t="inlineStr"/>
      <c r="J26" s="16" t="inlineStr">
        <is>
          <t>Residential + commercial</t>
        </is>
      </c>
    </row>
    <row r="27">
      <c r="A27" s="38" t="inlineStr">
        <is>
          <t>DIV 1 — REAL ESTATE</t>
        </is>
      </c>
      <c r="B27" s="13" t="inlineStr">
        <is>
          <t>Area Sold</t>
        </is>
      </c>
      <c r="C27" s="14" t="inlineStr">
        <is>
          <t>Mn sq ft / yr</t>
        </is>
      </c>
      <c r="D27" s="14" t="n">
        <v>7.2</v>
      </c>
      <c r="E27" s="14" t="n">
        <v>10.8</v>
      </c>
      <c r="F27" s="14" t="n">
        <v>14.4</v>
      </c>
      <c r="G27" s="14" t="n">
        <v>14</v>
      </c>
      <c r="H27" s="40">
        <f>F27-G27</f>
        <v/>
      </c>
      <c r="I27" s="16" t="inlineStr"/>
      <c r="J27" s="16" t="inlineStr"/>
    </row>
    <row r="28">
      <c r="A28" s="38" t="inlineStr">
        <is>
          <t>DIV 1 — REAL ESTATE</t>
        </is>
      </c>
      <c r="B28" s="13" t="inlineStr">
        <is>
          <t>Avg Realization (residential)</t>
        </is>
      </c>
      <c r="C28" s="14" t="inlineStr">
        <is>
          <t>₹ / sq ft</t>
        </is>
      </c>
      <c r="D28" s="39" t="n">
        <v>7820</v>
      </c>
      <c r="E28" s="39" t="n">
        <v>9140</v>
      </c>
      <c r="F28" s="39" t="n">
        <v>10640</v>
      </c>
      <c r="G28" s="39" t="n">
        <v>10400</v>
      </c>
      <c r="H28" s="40">
        <f>F28-G28</f>
        <v/>
      </c>
      <c r="I28" s="16" t="inlineStr">
        <is>
          <t>Varies by city</t>
        </is>
      </c>
      <c r="J28" s="16" t="inlineStr">
        <is>
          <t>Blended Mumbai/Pune/NCR/Bengaluru</t>
        </is>
      </c>
    </row>
    <row r="29">
      <c r="A29" s="38" t="inlineStr">
        <is>
          <t>DIV 1 — REAL ESTATE</t>
        </is>
      </c>
      <c r="B29" s="13" t="inlineStr">
        <is>
          <t>Unsold Inventory (Months)</t>
        </is>
      </c>
      <c r="C29" s="14" t="inlineStr">
        <is>
          <t>months</t>
        </is>
      </c>
      <c r="D29" s="14" t="n">
        <v>18</v>
      </c>
      <c r="E29" s="14" t="n">
        <v>16</v>
      </c>
      <c r="F29" s="14" t="n">
        <v>14</v>
      </c>
      <c r="G29" s="14" t="n">
        <v>15</v>
      </c>
      <c r="H29" s="40">
        <f>F29-G29</f>
        <v/>
      </c>
      <c r="I29" s="16" t="inlineStr">
        <is>
          <t>&lt; 18 months = healthy</t>
        </is>
      </c>
      <c r="J29" s="16" t="inlineStr">
        <is>
          <t>Quarters of inventory at current sell rate</t>
        </is>
      </c>
    </row>
    <row r="30">
      <c r="A30" s="38" t="inlineStr">
        <is>
          <t>DIV 1 — REAL ESTATE</t>
        </is>
      </c>
      <c r="B30" s="13" t="inlineStr">
        <is>
          <t>Net Debt — Realty</t>
        </is>
      </c>
      <c r="C30" s="14" t="inlineStr">
        <is>
          <t>₹ Cr</t>
        </is>
      </c>
      <c r="D30" s="39" t="n">
        <v>8400</v>
      </c>
      <c r="E30" s="39" t="n">
        <v>7200</v>
      </c>
      <c r="F30" s="39" t="n">
        <v>5800</v>
      </c>
      <c r="G30" s="39" t="n">
        <v>6000</v>
      </c>
      <c r="H30" s="40">
        <f>F30-G30</f>
        <v/>
      </c>
      <c r="I30" s="16" t="inlineStr">
        <is>
          <t>Net Debt/Presales &lt; 0.3×</t>
        </is>
      </c>
      <c r="J30" s="16" t="inlineStr">
        <is>
          <t>Improving with collections surge</t>
        </is>
      </c>
    </row>
    <row r="31">
      <c r="A31" s="38" t="inlineStr">
        <is>
          <t>DIV 1 — REAL ESTATE</t>
        </is>
      </c>
      <c r="B31" s="13" t="inlineStr">
        <is>
          <t>Commercial Leasing (GLB office)</t>
        </is>
      </c>
      <c r="C31" s="14" t="inlineStr">
        <is>
          <t>Mn sq ft leased</t>
        </is>
      </c>
      <c r="D31" s="15" t="n">
        <v>3.2</v>
      </c>
      <c r="E31" s="15" t="n">
        <v>4.8</v>
      </c>
      <c r="F31" s="14" t="n">
        <v>6.4</v>
      </c>
      <c r="G31" s="14" t="n">
        <v>6.2</v>
      </c>
      <c r="H31" s="40">
        <f>F31-G31</f>
        <v/>
      </c>
      <c r="I31" s="16" t="inlineStr"/>
      <c r="J31" s="16" t="inlineStr">
        <is>
          <t>Grade A office in BKC, Whitefield</t>
        </is>
      </c>
    </row>
    <row r="32">
      <c r="A32" s="38" t="inlineStr">
        <is>
          <t>DIV 1 — REAL ESTATE</t>
        </is>
      </c>
      <c r="B32" s="13" t="inlineStr">
        <is>
          <t>Data Center Capacity (MW)</t>
        </is>
      </c>
      <c r="C32" s="14" t="inlineStr">
        <is>
          <t>MW commissioned</t>
        </is>
      </c>
      <c r="D32" s="14" t="n">
        <v>42</v>
      </c>
      <c r="E32" s="14" t="n">
        <v>68</v>
      </c>
      <c r="F32" s="14" t="n">
        <v>104</v>
      </c>
      <c r="G32" s="14" t="n">
        <v>100</v>
      </c>
      <c r="H32" s="40">
        <f>F32-G32</f>
        <v/>
      </c>
      <c r="I32" s="16" t="inlineStr">
        <is>
          <t>Hyperscaler demand driving</t>
        </is>
      </c>
      <c r="J32" s="16" t="inlineStr">
        <is>
          <t>3 operational DCs; 2 under construction</t>
        </is>
      </c>
    </row>
    <row r="33" ht="17" customHeight="1">
      <c r="A33" s="41" t="inlineStr">
        <is>
          <t>◆  DIV 2 — CHEMICALS</t>
        </is>
      </c>
    </row>
    <row r="34">
      <c r="A34" s="42" t="inlineStr">
        <is>
          <t>DIV 2 — CHEMICALS</t>
        </is>
      </c>
      <c r="B34" s="43" t="inlineStr">
        <is>
          <t>Revenue (Kapoor Chemicals Ltd)</t>
        </is>
      </c>
      <c r="C34" s="44" t="inlineStr">
        <is>
          <t>₹ Cr</t>
        </is>
      </c>
      <c r="D34" s="45" t="n">
        <v>14200</v>
      </c>
      <c r="E34" s="45" t="n">
        <v>18400</v>
      </c>
      <c r="F34" s="45" t="n">
        <v>21600</v>
      </c>
      <c r="G34" s="45" t="n">
        <v>21200</v>
      </c>
      <c r="H34" s="46">
        <f>F34-G34</f>
        <v/>
      </c>
      <c r="I34" s="47" t="inlineStr"/>
      <c r="J34" s="47" t="inlineStr">
        <is>
          <t>34.4% of group; largest division</t>
        </is>
      </c>
    </row>
    <row r="35">
      <c r="A35" s="42" t="inlineStr">
        <is>
          <t>DIV 2 — CHEMICALS</t>
        </is>
      </c>
      <c r="B35" s="43" t="inlineStr">
        <is>
          <t>Domestic Revenue</t>
        </is>
      </c>
      <c r="C35" s="44" t="inlineStr">
        <is>
          <t>₹ Cr</t>
        </is>
      </c>
      <c r="D35" s="45" t="n">
        <v>8640</v>
      </c>
      <c r="E35" s="45" t="n">
        <v>10760</v>
      </c>
      <c r="F35" s="45" t="n">
        <v>12530</v>
      </c>
      <c r="G35" s="45" t="n">
        <v>12400</v>
      </c>
      <c r="H35" s="46">
        <f>F35-G35</f>
        <v/>
      </c>
      <c r="I35" s="47" t="inlineStr"/>
      <c r="J35" s="47" t="inlineStr">
        <is>
          <t>58% of chemicals revenue</t>
        </is>
      </c>
    </row>
    <row r="36">
      <c r="A36" s="42" t="inlineStr">
        <is>
          <t>DIV 2 — CHEMICALS</t>
        </is>
      </c>
      <c r="B36" s="43" t="inlineStr">
        <is>
          <t>Export Revenue</t>
        </is>
      </c>
      <c r="C36" s="44" t="inlineStr">
        <is>
          <t>₹ Cr</t>
        </is>
      </c>
      <c r="D36" s="45" t="n">
        <v>5560</v>
      </c>
      <c r="E36" s="45" t="n">
        <v>7640</v>
      </c>
      <c r="F36" s="45" t="n">
        <v>9070</v>
      </c>
      <c r="G36" s="45" t="n">
        <v>8800</v>
      </c>
      <c r="H36" s="46">
        <f>F36-G36</f>
        <v/>
      </c>
      <c r="I36" s="47" t="inlineStr">
        <is>
          <t>Export: 38 countries</t>
        </is>
      </c>
      <c r="J36" s="47" t="inlineStr">
        <is>
          <t>42% of chemicals revenue</t>
        </is>
      </c>
    </row>
    <row r="37">
      <c r="A37" s="42" t="inlineStr">
        <is>
          <t>DIV 2 — CHEMICALS</t>
        </is>
      </c>
      <c r="B37" s="43" t="inlineStr">
        <is>
          <t>EBITDA Margin (Chemicals)</t>
        </is>
      </c>
      <c r="C37" s="44" t="inlineStr">
        <is>
          <t xml:space="preserve">% </t>
        </is>
      </c>
      <c r="D37" s="48" t="n">
        <v>0.168</v>
      </c>
      <c r="E37" s="48" t="n">
        <v>0.186</v>
      </c>
      <c r="F37" s="48" t="n">
        <v>0.198</v>
      </c>
      <c r="G37" s="48" t="n">
        <v>0.196</v>
      </c>
      <c r="H37" s="46">
        <f>F37-G37</f>
        <v/>
      </c>
      <c r="I37" s="47" t="inlineStr">
        <is>
          <t>Specialty chem: 16-24%</t>
        </is>
      </c>
      <c r="J37" s="47" t="inlineStr"/>
    </row>
    <row r="38">
      <c r="A38" s="42" t="inlineStr">
        <is>
          <t>DIV 2 — CHEMICALS</t>
        </is>
      </c>
      <c r="B38" s="43" t="inlineStr">
        <is>
          <t>Agrochemicals Revenue</t>
        </is>
      </c>
      <c r="C38" s="44" t="inlineStr">
        <is>
          <t>₹ Cr</t>
        </is>
      </c>
      <c r="D38" s="45" t="n">
        <v>5240</v>
      </c>
      <c r="E38" s="45" t="n">
        <v>6800</v>
      </c>
      <c r="F38" s="45" t="n">
        <v>7920</v>
      </c>
      <c r="G38" s="45" t="n">
        <v>7800</v>
      </c>
      <c r="H38" s="46">
        <f>F38-G38</f>
        <v/>
      </c>
      <c r="I38" s="47" t="inlineStr">
        <is>
          <t>35% of chemicals rev</t>
        </is>
      </c>
      <c r="J38" s="47" t="inlineStr">
        <is>
          <t>Herbicides, fungicides, insecticides</t>
        </is>
      </c>
    </row>
    <row r="39">
      <c r="A39" s="42" t="inlineStr">
        <is>
          <t>DIV 2 — CHEMICALS</t>
        </is>
      </c>
      <c r="B39" s="43" t="inlineStr">
        <is>
          <t>Specialty Chemicals Revenue</t>
        </is>
      </c>
      <c r="C39" s="44" t="inlineStr">
        <is>
          <t>₹ Cr</t>
        </is>
      </c>
      <c r="D39" s="45" t="n">
        <v>4420</v>
      </c>
      <c r="E39" s="45" t="n">
        <v>5700</v>
      </c>
      <c r="F39" s="45" t="n">
        <v>6700</v>
      </c>
      <c r="G39" s="45" t="n">
        <v>6600</v>
      </c>
      <c r="H39" s="46">
        <f>F39-G39</f>
        <v/>
      </c>
      <c r="I39" s="47" t="inlineStr">
        <is>
          <t>30% of chem rev</t>
        </is>
      </c>
      <c r="J39" s="47" t="inlineStr">
        <is>
          <t>Performance chemicals, FMCG inputs</t>
        </is>
      </c>
    </row>
    <row r="40">
      <c r="A40" s="42" t="inlineStr">
        <is>
          <t>DIV 2 — CHEMICALS</t>
        </is>
      </c>
      <c r="B40" s="43" t="inlineStr">
        <is>
          <t>Pharma Intermediates Revenue</t>
        </is>
      </c>
      <c r="C40" s="44" t="inlineStr">
        <is>
          <t>₹ Cr</t>
        </is>
      </c>
      <c r="D40" s="45" t="n">
        <v>2840</v>
      </c>
      <c r="E40" s="45" t="n">
        <v>3680</v>
      </c>
      <c r="F40" s="45" t="n">
        <v>4300</v>
      </c>
      <c r="G40" s="45" t="n">
        <v>4200</v>
      </c>
      <c r="H40" s="46">
        <f>F40-G40</f>
        <v/>
      </c>
      <c r="I40" s="47" t="inlineStr">
        <is>
          <t>20% of chem rev</t>
        </is>
      </c>
      <c r="J40" s="47" t="inlineStr">
        <is>
          <t>API intermediates; CRAMS</t>
        </is>
      </c>
    </row>
    <row r="41">
      <c r="A41" s="42" t="inlineStr">
        <is>
          <t>DIV 2 — CHEMICALS</t>
        </is>
      </c>
      <c r="B41" s="43" t="inlineStr">
        <is>
          <t>R&amp;D Spend</t>
        </is>
      </c>
      <c r="C41" s="44" t="inlineStr">
        <is>
          <t>₹ Cr</t>
        </is>
      </c>
      <c r="D41" s="44" t="n">
        <v>284</v>
      </c>
      <c r="E41" s="44" t="n">
        <v>368</v>
      </c>
      <c r="F41" s="44" t="n">
        <v>432</v>
      </c>
      <c r="G41" s="44" t="n">
        <v>420</v>
      </c>
      <c r="H41" s="46">
        <f>F41-G41</f>
        <v/>
      </c>
      <c r="I41" s="47" t="inlineStr">
        <is>
          <t>2-3% of chemicals rev</t>
        </is>
      </c>
      <c r="J41" s="47" t="inlineStr">
        <is>
          <t>7 patents filed FY2025</t>
        </is>
      </c>
    </row>
    <row r="42">
      <c r="A42" s="42" t="inlineStr">
        <is>
          <t>DIV 2 — CHEMICALS</t>
        </is>
      </c>
      <c r="B42" s="43" t="inlineStr">
        <is>
          <t>ROCE — Chemicals</t>
        </is>
      </c>
      <c r="C42" s="44" t="inlineStr">
        <is>
          <t xml:space="preserve">% </t>
        </is>
      </c>
      <c r="D42" s="48" t="n">
        <v>0.182</v>
      </c>
      <c r="E42" s="48" t="n">
        <v>0.204</v>
      </c>
      <c r="F42" s="48" t="n">
        <v>0.218</v>
      </c>
      <c r="G42" s="48" t="n">
        <v>0.215</v>
      </c>
      <c r="H42" s="46">
        <f>F42-G42</f>
        <v/>
      </c>
      <c r="I42" s="47" t="inlineStr"/>
      <c r="J42" s="47" t="inlineStr">
        <is>
          <t>Best division on ROCE</t>
        </is>
      </c>
    </row>
    <row r="43">
      <c r="A43" s="42" t="inlineStr">
        <is>
          <t>DIV 2 — CHEMICALS</t>
        </is>
      </c>
      <c r="B43" s="43" t="inlineStr">
        <is>
          <t>New Product Revenue Share</t>
        </is>
      </c>
      <c r="C43" s="44" t="inlineStr">
        <is>
          <t>% of chem rev</t>
        </is>
      </c>
      <c r="D43" s="48" t="n">
        <v>0.14</v>
      </c>
      <c r="E43" s="48" t="n">
        <v>0.17</v>
      </c>
      <c r="F43" s="48" t="n">
        <v>0.21</v>
      </c>
      <c r="G43" s="48" t="n">
        <v>0.2</v>
      </c>
      <c r="H43" s="46">
        <f>F43-G43</f>
        <v/>
      </c>
      <c r="I43" s="47" t="inlineStr">
        <is>
          <t>Target &gt;20%</t>
        </is>
      </c>
      <c r="J43" s="47" t="inlineStr">
        <is>
          <t>Products &lt;3 yrs old</t>
        </is>
      </c>
    </row>
    <row r="44">
      <c r="A44" s="42" t="inlineStr">
        <is>
          <t>DIV 2 — CHEMICALS</t>
        </is>
      </c>
      <c r="B44" s="43" t="inlineStr">
        <is>
          <t>Capacity Utilization (plants avg)</t>
        </is>
      </c>
      <c r="C44" s="44" t="inlineStr">
        <is>
          <t xml:space="preserve">% </t>
        </is>
      </c>
      <c r="D44" s="48" t="n">
        <v>0.74</v>
      </c>
      <c r="E44" s="48" t="n">
        <v>0.8100000000000001</v>
      </c>
      <c r="F44" s="48" t="n">
        <v>0.86</v>
      </c>
      <c r="G44" s="48" t="n">
        <v>0.85</v>
      </c>
      <c r="H44" s="46">
        <f>F44-G44</f>
        <v/>
      </c>
      <c r="I44" s="47" t="inlineStr">
        <is>
          <t>Industry: 75-85%</t>
        </is>
      </c>
      <c r="J44" s="47" t="inlineStr">
        <is>
          <t>8 manufacturing plants</t>
        </is>
      </c>
    </row>
    <row r="45" ht="17" customHeight="1">
      <c r="A45" s="49" t="inlineStr">
        <is>
          <t>◆  DIV 3 — INFRA</t>
        </is>
      </c>
    </row>
    <row r="46">
      <c r="A46" s="50" t="inlineStr">
        <is>
          <t>DIV 3 — INFRA</t>
        </is>
      </c>
      <c r="B46" s="51" t="inlineStr">
        <is>
          <t>Revenue (Kapoor Infra Ltd)</t>
        </is>
      </c>
      <c r="C46" s="52" t="inlineStr">
        <is>
          <t>₹ Cr</t>
        </is>
      </c>
      <c r="D46" s="53" t="n">
        <v>9640</v>
      </c>
      <c r="E46" s="53" t="n">
        <v>12800</v>
      </c>
      <c r="F46" s="53" t="n">
        <v>14200</v>
      </c>
      <c r="G46" s="53" t="n">
        <v>14000</v>
      </c>
      <c r="H46" s="54">
        <f>F46-G46</f>
        <v/>
      </c>
      <c r="I46" s="55" t="inlineStr"/>
      <c r="J46" s="55" t="inlineStr">
        <is>
          <t>22.6% of group</t>
        </is>
      </c>
    </row>
    <row r="47">
      <c r="A47" s="50" t="inlineStr">
        <is>
          <t>DIV 3 — INFRA</t>
        </is>
      </c>
      <c r="B47" s="51" t="inlineStr">
        <is>
          <t>Order Book (Unexecuted)</t>
        </is>
      </c>
      <c r="C47" s="52" t="inlineStr">
        <is>
          <t>₹ Cr</t>
        </is>
      </c>
      <c r="D47" s="53" t="n">
        <v>42000</v>
      </c>
      <c r="E47" s="53" t="n">
        <v>52400</v>
      </c>
      <c r="F47" s="53" t="n">
        <v>64800</v>
      </c>
      <c r="G47" s="53" t="n">
        <v>62000</v>
      </c>
      <c r="H47" s="54">
        <f>F47-G47</f>
        <v/>
      </c>
      <c r="I47" s="55" t="inlineStr">
        <is>
          <t>OB/Revenue &gt; 3× = healthy</t>
        </is>
      </c>
      <c r="J47" s="55" t="inlineStr">
        <is>
          <t>Roads (NHAI) + Urban + EPC</t>
        </is>
      </c>
    </row>
    <row r="48">
      <c r="A48" s="50" t="inlineStr">
        <is>
          <t>DIV 3 — INFRA</t>
        </is>
      </c>
      <c r="B48" s="51" t="inlineStr">
        <is>
          <t>Order Inflows (new wins FY2025)</t>
        </is>
      </c>
      <c r="C48" s="52" t="inlineStr">
        <is>
          <t>₹ Cr</t>
        </is>
      </c>
      <c r="D48" s="53" t="n">
        <v>14200</v>
      </c>
      <c r="E48" s="53" t="n">
        <v>18400</v>
      </c>
      <c r="F48" s="53" t="n">
        <v>22400</v>
      </c>
      <c r="G48" s="53" t="n">
        <v>21000</v>
      </c>
      <c r="H48" s="54">
        <f>F48-G48</f>
        <v/>
      </c>
      <c r="I48" s="55" t="inlineStr"/>
      <c r="J48" s="55" t="inlineStr"/>
    </row>
    <row r="49">
      <c r="A49" s="50" t="inlineStr">
        <is>
          <t>DIV 3 — INFRA</t>
        </is>
      </c>
      <c r="B49" s="51" t="inlineStr">
        <is>
          <t>EBITDA Margin (Infra)</t>
        </is>
      </c>
      <c r="C49" s="52" t="inlineStr">
        <is>
          <t xml:space="preserve">% </t>
        </is>
      </c>
      <c r="D49" s="56" t="n">
        <v>0.108</v>
      </c>
      <c r="E49" s="56" t="n">
        <v>0.116</v>
      </c>
      <c r="F49" s="56" t="n">
        <v>0.121</v>
      </c>
      <c r="G49" s="56" t="n">
        <v>0.12</v>
      </c>
      <c r="H49" s="54">
        <f>F49-G49</f>
        <v/>
      </c>
      <c r="I49" s="55" t="inlineStr">
        <is>
          <t>EPC/Infra: 10-14%</t>
        </is>
      </c>
      <c r="J49" s="55" t="inlineStr"/>
    </row>
    <row r="50">
      <c r="A50" s="50" t="inlineStr">
        <is>
          <t>DIV 3 — INFRA</t>
        </is>
      </c>
      <c r="B50" s="51" t="inlineStr">
        <is>
          <t>HAM (Hybrid Annuity) Projects (active)</t>
        </is>
      </c>
      <c r="C50" s="52" t="inlineStr">
        <is>
          <t>#</t>
        </is>
      </c>
      <c r="D50" s="52" t="n">
        <v>5</v>
      </c>
      <c r="E50" s="52" t="n">
        <v>7</v>
      </c>
      <c r="F50" s="52" t="n">
        <v>8</v>
      </c>
      <c r="G50" s="52" t="n">
        <v>8</v>
      </c>
      <c r="H50" s="54">
        <f>F50-G50</f>
        <v/>
      </c>
      <c r="I50" s="55" t="inlineStr"/>
      <c r="J50" s="55" t="inlineStr">
        <is>
          <t>NHAI HAM: 40% equity; annuity returns</t>
        </is>
      </c>
    </row>
    <row r="51">
      <c r="A51" s="50" t="inlineStr">
        <is>
          <t>DIV 3 — INFRA</t>
        </is>
      </c>
      <c r="B51" s="51" t="inlineStr">
        <is>
          <t>Working Capital Days</t>
        </is>
      </c>
      <c r="C51" s="52" t="inlineStr">
        <is>
          <t>days</t>
        </is>
      </c>
      <c r="D51" s="52" t="n">
        <v>82</v>
      </c>
      <c r="E51" s="52" t="n">
        <v>78</v>
      </c>
      <c r="F51" s="52" t="n">
        <v>72</v>
      </c>
      <c r="G51" s="52" t="n">
        <v>70</v>
      </c>
      <c r="H51" s="54">
        <f>F51-G51</f>
        <v/>
      </c>
      <c r="I51" s="55" t="inlineStr">
        <is>
          <t>&lt; 90 = manageable</t>
        </is>
      </c>
      <c r="J51" s="55" t="inlineStr">
        <is>
          <t>High WC in infra sector</t>
        </is>
      </c>
    </row>
    <row r="52">
      <c r="A52" s="50" t="inlineStr">
        <is>
          <t>DIV 3 — INFRA</t>
        </is>
      </c>
      <c r="B52" s="51" t="inlineStr">
        <is>
          <t>Net Debt — Infra</t>
        </is>
      </c>
      <c r="C52" s="52" t="inlineStr">
        <is>
          <t>₹ Cr</t>
        </is>
      </c>
      <c r="D52" s="53" t="n">
        <v>6200</v>
      </c>
      <c r="E52" s="53" t="n">
        <v>5400</v>
      </c>
      <c r="F52" s="53" t="n">
        <v>4800</v>
      </c>
      <c r="G52" s="53" t="n">
        <v>5000</v>
      </c>
      <c r="H52" s="54">
        <f>F52-G52</f>
        <v/>
      </c>
      <c r="I52" s="55" t="inlineStr"/>
      <c r="J52" s="55" t="inlineStr">
        <is>
          <t>Reducing with project monetization</t>
        </is>
      </c>
    </row>
    <row r="53" ht="17" customHeight="1">
      <c r="A53" s="57" t="inlineStr">
        <is>
          <t>◆  DIV 4 — FINANCIAL SVC</t>
        </is>
      </c>
    </row>
    <row r="54">
      <c r="A54" s="58" t="inlineStr">
        <is>
          <t>DIV 4 — FINANCIAL SVC</t>
        </is>
      </c>
      <c r="B54" s="59" t="inlineStr">
        <is>
          <t>AUM (Kapoor Finance Ltd NBFC)</t>
        </is>
      </c>
      <c r="C54" s="60" t="inlineStr">
        <is>
          <t>₹ Cr</t>
        </is>
      </c>
      <c r="D54" s="61" t="n">
        <v>42800</v>
      </c>
      <c r="E54" s="61" t="n">
        <v>52600</v>
      </c>
      <c r="F54" s="61" t="n">
        <v>58400</v>
      </c>
      <c r="G54" s="61" t="n">
        <v>58000</v>
      </c>
      <c r="H54" s="62">
        <f>F54-G54</f>
        <v/>
      </c>
      <c r="I54" s="63" t="inlineStr"/>
      <c r="J54" s="63" t="inlineStr">
        <is>
          <t>Real estate + MSME loans</t>
        </is>
      </c>
    </row>
    <row r="55">
      <c r="A55" s="58" t="inlineStr">
        <is>
          <t>DIV 4 — FINANCIAL SVC</t>
        </is>
      </c>
      <c r="B55" s="59" t="inlineStr">
        <is>
          <t>Loan Disbursements (FY)</t>
        </is>
      </c>
      <c r="C55" s="60" t="inlineStr">
        <is>
          <t>₹ Cr</t>
        </is>
      </c>
      <c r="D55" s="61" t="n">
        <v>14200</v>
      </c>
      <c r="E55" s="61" t="n">
        <v>18400</v>
      </c>
      <c r="F55" s="61" t="n">
        <v>22600</v>
      </c>
      <c r="G55" s="61" t="n">
        <v>22000</v>
      </c>
      <c r="H55" s="62">
        <f>F55-G55</f>
        <v/>
      </c>
      <c r="I55" s="63" t="inlineStr"/>
      <c r="J55" s="63" t="inlineStr"/>
    </row>
    <row r="56">
      <c r="A56" s="58" t="inlineStr">
        <is>
          <t>DIV 4 — FINANCIAL SVC</t>
        </is>
      </c>
      <c r="B56" s="59" t="inlineStr">
        <is>
          <t>Net Interest Margin (NIM)</t>
        </is>
      </c>
      <c r="C56" s="60" t="inlineStr">
        <is>
          <t xml:space="preserve">% </t>
        </is>
      </c>
      <c r="D56" s="64" t="n">
        <v>0.048</v>
      </c>
      <c r="E56" s="64" t="n">
        <v>0.052</v>
      </c>
      <c r="F56" s="64" t="n">
        <v>0.054</v>
      </c>
      <c r="G56" s="64" t="n">
        <v>0.053</v>
      </c>
      <c r="H56" s="62">
        <f>F56-G56</f>
        <v/>
      </c>
      <c r="I56" s="63" t="inlineStr">
        <is>
          <t>NBFC NIM: 4-6%</t>
        </is>
      </c>
      <c r="J56" s="63" t="inlineStr">
        <is>
          <t>Funding cost + spread</t>
        </is>
      </c>
    </row>
    <row r="57">
      <c r="A57" s="58" t="inlineStr">
        <is>
          <t>DIV 4 — FINANCIAL SVC</t>
        </is>
      </c>
      <c r="B57" s="59" t="inlineStr">
        <is>
          <t>Gross NPA Ratio</t>
        </is>
      </c>
      <c r="C57" s="60" t="inlineStr">
        <is>
          <t>% of AUM</t>
        </is>
      </c>
      <c r="D57" s="64" t="n">
        <v>0.024</v>
      </c>
      <c r="E57" s="64" t="n">
        <v>0.021</v>
      </c>
      <c r="F57" s="64" t="n">
        <v>0.018</v>
      </c>
      <c r="G57" s="64" t="n">
        <v>0.02</v>
      </c>
      <c r="H57" s="62">
        <f>F57-G57</f>
        <v/>
      </c>
      <c r="I57" s="63" t="inlineStr">
        <is>
          <t>&lt; 2.5% = good</t>
        </is>
      </c>
      <c r="J57" s="63" t="inlineStr">
        <is>
          <t>Non-Performing Assets</t>
        </is>
      </c>
    </row>
    <row r="58">
      <c r="A58" s="58" t="inlineStr">
        <is>
          <t>DIV 4 — FINANCIAL SVC</t>
        </is>
      </c>
      <c r="B58" s="59" t="inlineStr">
        <is>
          <t>Capital Adequacy Ratio (CRAR)</t>
        </is>
      </c>
      <c r="C58" s="60" t="inlineStr">
        <is>
          <t xml:space="preserve">% </t>
        </is>
      </c>
      <c r="D58" s="64" t="n">
        <v>0.162</v>
      </c>
      <c r="E58" s="64" t="n">
        <v>0.168</v>
      </c>
      <c r="F58" s="64" t="n">
        <v>0.172</v>
      </c>
      <c r="G58" s="64" t="n">
        <v>0.17</v>
      </c>
      <c r="H58" s="62">
        <f>F58-G58</f>
        <v/>
      </c>
      <c r="I58" s="63" t="inlineStr">
        <is>
          <t>RBI minimum: 15%</t>
        </is>
      </c>
      <c r="J58" s="63" t="inlineStr">
        <is>
          <t>NBFC upper layer</t>
        </is>
      </c>
    </row>
    <row r="59">
      <c r="A59" s="58" t="inlineStr">
        <is>
          <t>DIV 4 — FINANCIAL SVC</t>
        </is>
      </c>
      <c r="B59" s="59" t="inlineStr">
        <is>
          <t>CRISIL Rating</t>
        </is>
      </c>
      <c r="C59" s="60" t="inlineStr">
        <is>
          <t>grade</t>
        </is>
      </c>
      <c r="D59" s="60" t="inlineStr">
        <is>
          <t>AA-</t>
        </is>
      </c>
      <c r="E59" s="60" t="inlineStr">
        <is>
          <t>AA</t>
        </is>
      </c>
      <c r="F59" s="60" t="inlineStr">
        <is>
          <t>AA</t>
        </is>
      </c>
      <c r="G59" s="60" t="inlineStr">
        <is>
          <t>AA/Stable</t>
        </is>
      </c>
      <c r="H59" s="60" t="n"/>
      <c r="I59" s="63" t="inlineStr">
        <is>
          <t>Investment grade</t>
        </is>
      </c>
      <c r="J59" s="63" t="inlineStr">
        <is>
          <t>NBFC upper layer; costs capital favorably</t>
        </is>
      </c>
    </row>
    <row r="60">
      <c r="A60" s="58" t="inlineStr">
        <is>
          <t>DIV 4 — FINANCIAL SVC</t>
        </is>
      </c>
      <c r="B60" s="59" t="inlineStr">
        <is>
          <t>Revenue (Net Interest + Fees)</t>
        </is>
      </c>
      <c r="C60" s="60" t="inlineStr">
        <is>
          <t>₹ Cr</t>
        </is>
      </c>
      <c r="D60" s="61" t="n">
        <v>3840</v>
      </c>
      <c r="E60" s="61" t="n">
        <v>4800</v>
      </c>
      <c r="F60" s="61" t="n">
        <v>5800</v>
      </c>
      <c r="G60" s="61" t="n">
        <v>5700</v>
      </c>
      <c r="H60" s="62">
        <f>F60-G60</f>
        <v/>
      </c>
      <c r="I60" s="63" t="inlineStr"/>
      <c r="J60" s="63" t="inlineStr">
        <is>
          <t>9.2% of group revenue</t>
        </is>
      </c>
    </row>
    <row r="61">
      <c r="A61" s="58" t="inlineStr">
        <is>
          <t>DIV 4 — FINANCIAL SVC</t>
        </is>
      </c>
      <c r="B61" s="59" t="inlineStr">
        <is>
          <t>RoAA (Return on Avg Assets)</t>
        </is>
      </c>
      <c r="C61" s="60" t="inlineStr">
        <is>
          <t xml:space="preserve">% </t>
        </is>
      </c>
      <c r="D61" s="64" t="n">
        <v>0.028</v>
      </c>
      <c r="E61" s="64" t="n">
        <v>0.032</v>
      </c>
      <c r="F61" s="64" t="n">
        <v>0.034</v>
      </c>
      <c r="G61" s="64" t="n">
        <v>0.033</v>
      </c>
      <c r="H61" s="62">
        <f>F61-G61</f>
        <v/>
      </c>
      <c r="I61" s="63" t="inlineStr">
        <is>
          <t>NBFC: 2.5-4%</t>
        </is>
      </c>
      <c r="J61" s="63" t="inlineStr">
        <is>
          <t>PAT / Avg AUM</t>
        </is>
      </c>
    </row>
    <row r="62" ht="17" customHeight="1">
      <c r="A62" s="65" t="inlineStr">
        <is>
          <t>◆  DIV 5 — CONSUMER</t>
        </is>
      </c>
    </row>
    <row r="63">
      <c r="A63" s="66" t="inlineStr">
        <is>
          <t>DIV 5 — CONSUMER</t>
        </is>
      </c>
      <c r="B63" s="67" t="inlineStr">
        <is>
          <t>Revenue (Kapoor Consumer &amp; Agri)</t>
        </is>
      </c>
      <c r="C63" s="68" t="inlineStr">
        <is>
          <t>₹ Cr</t>
        </is>
      </c>
      <c r="D63" s="69" t="n">
        <v>2640</v>
      </c>
      <c r="E63" s="69" t="n">
        <v>2980</v>
      </c>
      <c r="F63" s="69" t="n">
        <v>3300</v>
      </c>
      <c r="G63" s="69" t="n">
        <v>3200</v>
      </c>
      <c r="H63" s="70">
        <f>F63-G63</f>
        <v/>
      </c>
      <c r="I63" s="71" t="inlineStr"/>
      <c r="J63" s="71" t="inlineStr">
        <is>
          <t>5.3% of group</t>
        </is>
      </c>
    </row>
    <row r="64">
      <c r="A64" s="66" t="inlineStr">
        <is>
          <t>DIV 5 — CONSUMER</t>
        </is>
      </c>
      <c r="B64" s="67" t="inlineStr">
        <is>
          <t>FMCG Brand Revenue ('GharKa')</t>
        </is>
      </c>
      <c r="C64" s="68" t="inlineStr">
        <is>
          <t>₹ Cr</t>
        </is>
      </c>
      <c r="D64" s="69" t="n">
        <v>1840</v>
      </c>
      <c r="E64" s="69" t="n">
        <v>2080</v>
      </c>
      <c r="F64" s="69" t="n">
        <v>2340</v>
      </c>
      <c r="G64" s="69" t="n">
        <v>2300</v>
      </c>
      <c r="H64" s="70">
        <f>F64-G64</f>
        <v/>
      </c>
      <c r="I64" s="71" t="inlineStr"/>
      <c r="J64" s="71" t="inlineStr">
        <is>
          <t>Edible oils, spices, snacks</t>
        </is>
      </c>
    </row>
    <row r="65">
      <c r="A65" s="66" t="inlineStr">
        <is>
          <t>DIV 5 — CONSUMER</t>
        </is>
      </c>
      <c r="B65" s="67" t="inlineStr">
        <is>
          <t>Agri Inputs Revenue</t>
        </is>
      </c>
      <c r="C65" s="68" t="inlineStr">
        <is>
          <t>₹ Cr</t>
        </is>
      </c>
      <c r="D65" s="68" t="n">
        <v>800</v>
      </c>
      <c r="E65" s="68" t="n">
        <v>900</v>
      </c>
      <c r="F65" s="68" t="n">
        <v>960</v>
      </c>
      <c r="G65" s="68" t="n">
        <v>900</v>
      </c>
      <c r="H65" s="70">
        <f>F65-G65</f>
        <v/>
      </c>
      <c r="I65" s="71" t="inlineStr"/>
      <c r="J65" s="71" t="inlineStr">
        <is>
          <t>Seeds, fertilizers, crop protection</t>
        </is>
      </c>
    </row>
    <row r="66">
      <c r="A66" s="66" t="inlineStr">
        <is>
          <t>DIV 5 — CONSUMER</t>
        </is>
      </c>
      <c r="B66" s="67" t="inlineStr">
        <is>
          <t>Gross Margin (Consumer)</t>
        </is>
      </c>
      <c r="C66" s="68" t="inlineStr">
        <is>
          <t xml:space="preserve">% </t>
        </is>
      </c>
      <c r="D66" s="72" t="n">
        <v>0.182</v>
      </c>
      <c r="E66" s="72" t="n">
        <v>0.194</v>
      </c>
      <c r="F66" s="72" t="n">
        <v>0.202</v>
      </c>
      <c r="G66" s="72" t="n">
        <v>0.2</v>
      </c>
      <c r="H66" s="70">
        <f>F66-G66</f>
        <v/>
      </c>
      <c r="I66" s="71" t="inlineStr">
        <is>
          <t>FMCG: 18-25%</t>
        </is>
      </c>
      <c r="J66" s="71" t="inlineStr"/>
    </row>
    <row r="67">
      <c r="A67" s="66" t="inlineStr">
        <is>
          <t>DIV 5 — CONSUMER</t>
        </is>
      </c>
      <c r="B67" s="67" t="inlineStr">
        <is>
          <t>EBITDA Margin (Consumer)</t>
        </is>
      </c>
      <c r="C67" s="68" t="inlineStr">
        <is>
          <t xml:space="preserve">% </t>
        </is>
      </c>
      <c r="D67" s="72" t="n">
        <v>0.058</v>
      </c>
      <c r="E67" s="72" t="n">
        <v>0.068</v>
      </c>
      <c r="F67" s="72" t="n">
        <v>0.074</v>
      </c>
      <c r="G67" s="72" t="n">
        <v>0.07199999999999999</v>
      </c>
      <c r="H67" s="70">
        <f>F67-G67</f>
        <v/>
      </c>
      <c r="I67" s="71" t="inlineStr">
        <is>
          <t>Small FMCG: 6-10%</t>
        </is>
      </c>
      <c r="J67" s="71" t="inlineStr">
        <is>
          <t>Developing brand; below large FMCG</t>
        </is>
      </c>
    </row>
    <row r="68">
      <c r="A68" s="66" t="inlineStr">
        <is>
          <t>DIV 5 — CONSUMER</t>
        </is>
      </c>
      <c r="B68" s="67" t="inlineStr">
        <is>
          <t>Distribution Reach (retail outlets)</t>
        </is>
      </c>
      <c r="C68" s="68" t="inlineStr">
        <is>
          <t># outlets</t>
        </is>
      </c>
      <c r="D68" s="69" t="n">
        <v>284000</v>
      </c>
      <c r="E68" s="69" t="n">
        <v>342000</v>
      </c>
      <c r="F68" s="69" t="n">
        <v>398000</v>
      </c>
      <c r="G68" s="69" t="n">
        <v>380000</v>
      </c>
      <c r="H68" s="70">
        <f>F68-G68</f>
        <v/>
      </c>
      <c r="I68" s="71" t="inlineStr"/>
      <c r="J68" s="71" t="inlineStr">
        <is>
          <t>Indirect distribution via distributors</t>
        </is>
      </c>
    </row>
    <row r="69" ht="17" customHeight="1">
      <c r="A69" s="37" t="inlineStr">
        <is>
          <t>◆  ESG</t>
        </is>
      </c>
    </row>
    <row r="70">
      <c r="A70" s="38" t="inlineStr">
        <is>
          <t>ESG</t>
        </is>
      </c>
      <c r="B70" s="13" t="inlineStr">
        <is>
          <t>Scope 1+2 GHG Emissions</t>
        </is>
      </c>
      <c r="C70" s="14" t="inlineStr">
        <is>
          <t>MM tCO2e</t>
        </is>
      </c>
      <c r="D70" s="15" t="n">
        <v>2.84</v>
      </c>
      <c r="E70" s="15" t="n">
        <v>2.61</v>
      </c>
      <c r="F70" s="15" t="n">
        <v>2.42</v>
      </c>
      <c r="G70" s="15" t="n">
        <v>2.5</v>
      </c>
      <c r="H70" s="40">
        <f>F70-G70</f>
        <v/>
      </c>
      <c r="I70" s="16" t="inlineStr">
        <is>
          <t>2030 target: -50% vs 2020</t>
        </is>
      </c>
      <c r="J70" s="16" t="inlineStr">
        <is>
          <t>Chemicals plants primary source</t>
        </is>
      </c>
    </row>
    <row r="71">
      <c r="A71" s="38" t="inlineStr">
        <is>
          <t>ESG</t>
        </is>
      </c>
      <c r="B71" s="13" t="inlineStr">
        <is>
          <t>Renewable Energy Share</t>
        </is>
      </c>
      <c r="C71" s="14" t="inlineStr">
        <is>
          <t>% of total</t>
        </is>
      </c>
      <c r="D71" s="15" t="n">
        <v>0.08</v>
      </c>
      <c r="E71" s="15" t="n">
        <v>0.14</v>
      </c>
      <c r="F71" s="15" t="n">
        <v>0.22</v>
      </c>
      <c r="G71" s="15" t="n">
        <v>0.2</v>
      </c>
      <c r="H71" s="40">
        <f>F71-G71</f>
        <v/>
      </c>
      <c r="I71" s="16" t="inlineStr">
        <is>
          <t>Target 40% by 2030</t>
        </is>
      </c>
      <c r="J71" s="16" t="inlineStr">
        <is>
          <t>Rooftop solar + wind PPAs</t>
        </is>
      </c>
    </row>
    <row r="72">
      <c r="A72" s="38" t="inlineStr">
        <is>
          <t>ESG</t>
        </is>
      </c>
      <c r="B72" s="13" t="inlineStr">
        <is>
          <t>Water Intensity (chemicals)</t>
        </is>
      </c>
      <c r="C72" s="14" t="inlineStr">
        <is>
          <t>KL / MT product</t>
        </is>
      </c>
      <c r="D72" s="14" t="n">
        <v>18.4</v>
      </c>
      <c r="E72" s="14" t="n">
        <v>16.8</v>
      </c>
      <c r="F72" s="14" t="n">
        <v>14.6</v>
      </c>
      <c r="G72" s="14" t="n">
        <v>15</v>
      </c>
      <c r="H72" s="40">
        <f>F72-G72</f>
        <v/>
      </c>
      <c r="I72" s="16" t="inlineStr">
        <is>
          <t>Reduce 30% by 2028</t>
        </is>
      </c>
      <c r="J72" s="16" t="inlineStr"/>
    </row>
    <row r="73">
      <c r="A73" s="38" t="inlineStr">
        <is>
          <t>ESG</t>
        </is>
      </c>
      <c r="B73" s="13" t="inlineStr">
        <is>
          <t>CSR Spend</t>
        </is>
      </c>
      <c r="C73" s="14" t="inlineStr">
        <is>
          <t>₹ Cr</t>
        </is>
      </c>
      <c r="D73" s="14" t="n">
        <v>62</v>
      </c>
      <c r="E73" s="14" t="n">
        <v>78</v>
      </c>
      <c r="F73" s="14" t="n">
        <v>91</v>
      </c>
      <c r="G73" s="14" t="n">
        <v>88</v>
      </c>
      <c r="H73" s="40">
        <f>F73-G73</f>
        <v/>
      </c>
      <c r="I73" s="16" t="inlineStr">
        <is>
          <t>2% of avg net profit (Co.Act)</t>
        </is>
      </c>
      <c r="J73" s="16" t="inlineStr">
        <is>
          <t>Mandatory CSR: Section 135</t>
        </is>
      </c>
    </row>
    <row r="74">
      <c r="A74" s="38" t="inlineStr">
        <is>
          <t>ESG</t>
        </is>
      </c>
      <c r="B74" s="13" t="inlineStr">
        <is>
          <t>SEBI BRSR Score</t>
        </is>
      </c>
      <c r="C74" s="14" t="inlineStr">
        <is>
          <t>Maturity level</t>
        </is>
      </c>
      <c r="D74" s="14" t="inlineStr">
        <is>
          <t>Core</t>
        </is>
      </c>
      <c r="E74" s="14" t="inlineStr">
        <is>
          <t>Core</t>
        </is>
      </c>
      <c r="F74" s="14" t="inlineStr">
        <is>
          <t>Reasoned</t>
        </is>
      </c>
      <c r="G74" s="14" t="inlineStr">
        <is>
          <t>Leadership</t>
        </is>
      </c>
      <c r="H74" s="14" t="n"/>
      <c r="I74" s="16" t="inlineStr">
        <is>
          <t>India SEBI mandate</t>
        </is>
      </c>
      <c r="J74" s="16" t="inlineStr">
        <is>
          <t>BRSR = Business Responsibility &amp; Sustainability Report</t>
        </is>
      </c>
    </row>
    <row r="75">
      <c r="A75" s="38" t="inlineStr">
        <is>
          <t>ESG</t>
        </is>
      </c>
      <c r="B75" s="13" t="inlineStr">
        <is>
          <t>Employee TRIR (per 200K hrs)</t>
        </is>
      </c>
      <c r="C75" s="14" t="inlineStr">
        <is>
          <t>rate</t>
        </is>
      </c>
      <c r="D75" s="15" t="n">
        <v>2.84</v>
      </c>
      <c r="E75" s="15" t="n">
        <v>2.42</v>
      </c>
      <c r="F75" s="15" t="n">
        <v>2.08</v>
      </c>
      <c r="G75" s="15" t="n">
        <v>2.1</v>
      </c>
      <c r="H75" s="40">
        <f>F75-G75</f>
        <v/>
      </c>
      <c r="I75" s="16" t="inlineStr">
        <is>
          <t>&lt; 2.5 = good for chemicals</t>
        </is>
      </c>
      <c r="J75" s="16" t="inlineStr">
        <is>
          <t>Chemicals plants: highest risk</t>
        </is>
      </c>
    </row>
    <row r="76">
      <c r="A76" s="38" t="inlineStr">
        <is>
          <t>ESG</t>
        </is>
      </c>
      <c r="B76" s="13" t="inlineStr">
        <is>
          <t>Female Employees</t>
        </is>
      </c>
      <c r="C76" s="14" t="inlineStr">
        <is>
          <t>% of total</t>
        </is>
      </c>
      <c r="D76" s="15" t="n">
        <v>0.18</v>
      </c>
      <c r="E76" s="15" t="n">
        <v>0.2</v>
      </c>
      <c r="F76" s="15" t="n">
        <v>0.22</v>
      </c>
      <c r="G76" s="15" t="n">
        <v>0.22</v>
      </c>
      <c r="H76" s="40">
        <f>F76-G76</f>
        <v/>
      </c>
      <c r="I76" s="16" t="inlineStr">
        <is>
          <t>Target 30% by 2030</t>
        </is>
      </c>
      <c r="J76" s="16" t="inlineStr">
        <is>
          <t>Low vs global benchmarks</t>
        </is>
      </c>
    </row>
  </sheetData>
  <mergeCells count="9">
    <mergeCell ref="A1:J1"/>
    <mergeCell ref="A5:J5"/>
    <mergeCell ref="A45:J45"/>
    <mergeCell ref="A62:J62"/>
    <mergeCell ref="A53:J53"/>
    <mergeCell ref="A69:J69"/>
    <mergeCell ref="A19:J19"/>
    <mergeCell ref="A2:J2"/>
    <mergeCell ref="A33:J3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50"/>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12" customWidth="1" min="2" max="2"/>
    <col width="38" customWidth="1" min="3" max="3"/>
    <col width="12" customWidth="1" min="4" max="4"/>
    <col width="12" customWidth="1" min="5" max="5"/>
    <col width="12" customWidth="1" min="6" max="6"/>
    <col width="12" customWidth="1" min="7" max="7"/>
    <col width="12" customWidth="1" min="8" max="8"/>
    <col width="12" customWidth="1" min="9" max="9"/>
    <col width="12" customWidth="1" min="10" max="10"/>
  </cols>
  <sheetData>
    <row r="1" ht="30" customHeight="1">
      <c r="A1" s="9" t="inlineStr">
        <is>
          <t>KAPOOR INDUSTRIES — Divisional P&amp;L + 5-Year Consolidated Model</t>
        </is>
      </c>
    </row>
    <row r="2" ht="30" customHeight="1">
      <c r="A2" s="10" t="inlineStr">
        <is>
          <t>₹ Crore | Ind AS | FY Ends March 31 | Deloitte Haskins &amp; Sells LLP | NSE: KAPOORIND</t>
        </is>
      </c>
    </row>
    <row r="4" ht="22" customHeight="1">
      <c r="C4" s="73" t="inlineStr">
        <is>
          <t>Division</t>
        </is>
      </c>
      <c r="D4" s="73" t="inlineStr">
        <is>
          <t>Line Item</t>
        </is>
      </c>
      <c r="E4" s="73" t="inlineStr">
        <is>
          <t>FY2023A</t>
        </is>
      </c>
      <c r="F4" s="73" t="inlineStr">
        <is>
          <t>FY2024A</t>
        </is>
      </c>
      <c r="G4" s="73" t="inlineStr">
        <is>
          <t>FY2025E</t>
        </is>
      </c>
      <c r="H4" s="73" t="inlineStr">
        <is>
          <t>FY2026E</t>
        </is>
      </c>
      <c r="I4" s="73" t="inlineStr">
        <is>
          <t>FY2027E</t>
        </is>
      </c>
      <c r="J4" s="73" t="inlineStr">
        <is>
          <t>FY2028E</t>
        </is>
      </c>
    </row>
    <row r="6" ht="20" customHeight="1">
      <c r="C6" s="3" t="inlineStr">
        <is>
          <t>DIVISIONAL REVENUE (₹ Crore) — Management Accounts (Uneliminated)</t>
        </is>
      </c>
    </row>
    <row r="7">
      <c r="C7" s="74" t="inlineStr">
        <is>
          <t>Kapoor Realty Ltd</t>
        </is>
      </c>
      <c r="D7" s="75" t="n">
        <v>8420</v>
      </c>
      <c r="E7" s="75" t="n">
        <v>10840</v>
      </c>
      <c r="F7" s="75" t="n">
        <v>14920</v>
      </c>
      <c r="G7" s="75" t="n">
        <v>17800</v>
      </c>
      <c r="H7" s="75" t="n">
        <v>20800</v>
      </c>
      <c r="I7" s="75" t="n">
        <v>24200</v>
      </c>
      <c r="J7" s="75" t="n">
        <v>28100</v>
      </c>
    </row>
    <row r="8">
      <c r="C8" s="76" t="inlineStr">
        <is>
          <t>Kapoor Chemicals Ltd</t>
        </is>
      </c>
      <c r="D8" s="77" t="n">
        <v>12400</v>
      </c>
      <c r="E8" s="77" t="n">
        <v>14200</v>
      </c>
      <c r="F8" s="77" t="n">
        <v>18400</v>
      </c>
      <c r="G8" s="77" t="n">
        <v>21600</v>
      </c>
      <c r="H8" s="77" t="n">
        <v>24800</v>
      </c>
      <c r="I8" s="77" t="n">
        <v>28400</v>
      </c>
      <c r="J8" s="77" t="n">
        <v>32200</v>
      </c>
    </row>
    <row r="9">
      <c r="C9" s="78" t="inlineStr">
        <is>
          <t>Kapoor Infra Ltd</t>
        </is>
      </c>
      <c r="D9" s="79" t="n">
        <v>7840</v>
      </c>
      <c r="E9" s="79" t="n">
        <v>9640</v>
      </c>
      <c r="F9" s="79" t="n">
        <v>12800</v>
      </c>
      <c r="G9" s="79" t="n">
        <v>14200</v>
      </c>
      <c r="H9" s="79" t="n">
        <v>16400</v>
      </c>
      <c r="I9" s="79" t="n">
        <v>18800</v>
      </c>
      <c r="J9" s="79" t="n">
        <v>21400</v>
      </c>
    </row>
    <row r="10">
      <c r="C10" s="80" t="inlineStr">
        <is>
          <t>Kapoor Finance Ltd (NII+Fees)</t>
        </is>
      </c>
      <c r="D10" s="81" t="n">
        <v>2840</v>
      </c>
      <c r="E10" s="81" t="n">
        <v>3840</v>
      </c>
      <c r="F10" s="81" t="n">
        <v>4800</v>
      </c>
      <c r="G10" s="81" t="n">
        <v>5800</v>
      </c>
      <c r="H10" s="81" t="n">
        <v>6800</v>
      </c>
      <c r="I10" s="81" t="n">
        <v>7800</v>
      </c>
      <c r="J10" s="81" t="n">
        <v>8900</v>
      </c>
    </row>
    <row r="11">
      <c r="C11" s="82" t="inlineStr">
        <is>
          <t>Kapoor Consumer &amp; Agri Ltd</t>
        </is>
      </c>
      <c r="D11" s="83" t="n">
        <v>2240</v>
      </c>
      <c r="E11" s="83" t="n">
        <v>2640</v>
      </c>
      <c r="F11" s="83" t="n">
        <v>2980</v>
      </c>
      <c r="G11" s="83" t="n">
        <v>3300</v>
      </c>
      <c r="H11" s="83" t="n">
        <v>3700</v>
      </c>
      <c r="I11" s="83" t="n">
        <v>4200</v>
      </c>
      <c r="J11" s="83" t="n">
        <v>4800</v>
      </c>
    </row>
    <row r="12">
      <c r="C12" s="84" t="inlineStr">
        <is>
          <t>Intercompany eliminations</t>
        </is>
      </c>
      <c r="D12" s="84" t="n"/>
      <c r="E12" s="85" t="n">
        <v>-840</v>
      </c>
      <c r="F12" s="85" t="n">
        <v>-1030</v>
      </c>
      <c r="G12" s="85" t="n">
        <v>-1200</v>
      </c>
      <c r="H12" s="85" t="n">
        <v>-1300</v>
      </c>
      <c r="I12" s="85" t="n">
        <v>-1400</v>
      </c>
      <c r="J12" s="85" t="n">
        <v>-1500</v>
      </c>
    </row>
    <row r="13">
      <c r="C13" s="86" t="inlineStr">
        <is>
          <t>Consolidated Net Revenue</t>
        </is>
      </c>
      <c r="D13" s="86" t="n"/>
      <c r="E13" s="87" t="n">
        <v>40320</v>
      </c>
      <c r="F13" s="87" t="n">
        <v>47820</v>
      </c>
      <c r="G13" s="87" t="n">
        <v>54910</v>
      </c>
      <c r="H13" s="87" t="n">
        <v>62700</v>
      </c>
      <c r="I13" s="87" t="n">
        <v>71200</v>
      </c>
      <c r="J13" s="87" t="n">
        <v>81200</v>
      </c>
    </row>
    <row r="14">
      <c r="C14" s="86" t="inlineStr">
        <is>
          <t>Revenue Growth YoY</t>
        </is>
      </c>
      <c r="D14" s="86" t="n"/>
      <c r="E14" s="86" t="n"/>
      <c r="F14" s="88" t="n">
        <v>0.186</v>
      </c>
      <c r="G14" s="88" t="n">
        <v>0.148</v>
      </c>
      <c r="H14" s="88" t="n">
        <v>0.142</v>
      </c>
      <c r="I14" s="88" t="n">
        <v>0.136</v>
      </c>
      <c r="J14" s="88" t="n">
        <v>0.14</v>
      </c>
    </row>
    <row r="17" ht="20" customHeight="1">
      <c r="C17" s="3" t="inlineStr">
        <is>
          <t>DIVISIONAL EBITDA (₹ Crore)</t>
        </is>
      </c>
    </row>
    <row r="18">
      <c r="C18" s="84" t="inlineStr">
        <is>
          <t>KRL EBITDA</t>
        </is>
      </c>
      <c r="D18" s="85" t="n">
        <v>2860</v>
      </c>
      <c r="E18" s="85" t="n">
        <v>4390</v>
      </c>
      <c r="F18" s="85" t="n">
        <v>5556</v>
      </c>
      <c r="G18" s="85" t="n">
        <v>5616</v>
      </c>
      <c r="H18" s="85" t="n">
        <v>6760</v>
      </c>
      <c r="I18" s="85" t="n">
        <v>8428</v>
      </c>
    </row>
    <row r="19">
      <c r="C19" s="84" t="inlineStr">
        <is>
          <t>KRL EBITDA Margin</t>
        </is>
      </c>
      <c r="D19" s="89" t="n">
        <v>0.264</v>
      </c>
      <c r="E19" s="89" t="n">
        <v>0.294</v>
      </c>
      <c r="F19" s="89" t="n">
        <v>0.312</v>
      </c>
      <c r="G19" s="89" t="n">
        <v>0.27</v>
      </c>
      <c r="H19" s="89" t="n">
        <v>0.28</v>
      </c>
      <c r="I19" s="89" t="n">
        <v>0.3</v>
      </c>
    </row>
    <row r="20">
      <c r="C20" s="84" t="inlineStr">
        <is>
          <t>KCL EBITDA</t>
        </is>
      </c>
      <c r="D20" s="85" t="n">
        <v>2386</v>
      </c>
      <c r="E20" s="85" t="n">
        <v>3422</v>
      </c>
      <c r="F20" s="85" t="n">
        <v>4277</v>
      </c>
      <c r="G20" s="85" t="n">
        <v>5040</v>
      </c>
      <c r="H20" s="85" t="n">
        <v>6250</v>
      </c>
      <c r="I20" s="85" t="n">
        <v>7476</v>
      </c>
    </row>
    <row r="21">
      <c r="C21" s="84" t="inlineStr">
        <is>
          <t>KCL EBITDA Margin</t>
        </is>
      </c>
      <c r="D21" s="89" t="n">
        <v>0.168</v>
      </c>
      <c r="E21" s="89" t="n">
        <v>0.186</v>
      </c>
      <c r="F21" s="89" t="n">
        <v>0.198</v>
      </c>
      <c r="G21" s="89" t="n">
        <v>0.203</v>
      </c>
      <c r="H21" s="89" t="n">
        <v>0.22</v>
      </c>
      <c r="I21" s="89" t="n">
        <v>0.232</v>
      </c>
    </row>
    <row r="22">
      <c r="C22" s="84" t="inlineStr">
        <is>
          <t>KIL EBITDA</t>
        </is>
      </c>
      <c r="D22" s="85" t="n">
        <v>1041</v>
      </c>
      <c r="E22" s="85" t="n">
        <v>1485</v>
      </c>
      <c r="F22" s="85" t="n">
        <v>1718</v>
      </c>
      <c r="G22" s="85" t="n">
        <v>1968</v>
      </c>
      <c r="H22" s="85" t="n">
        <v>2444</v>
      </c>
      <c r="I22" s="85" t="n">
        <v>2992</v>
      </c>
    </row>
    <row r="23">
      <c r="C23" s="84" t="inlineStr">
        <is>
          <t>KIL EBITDA Margin</t>
        </is>
      </c>
      <c r="D23" s="89" t="n">
        <v>0.108</v>
      </c>
      <c r="E23" s="89" t="n">
        <v>0.116</v>
      </c>
      <c r="F23" s="89" t="n">
        <v>0.121</v>
      </c>
      <c r="G23" s="89" t="n">
        <v>0.12</v>
      </c>
      <c r="H23" s="89" t="n">
        <v>0.13</v>
      </c>
      <c r="I23" s="89" t="n">
        <v>0.14</v>
      </c>
    </row>
    <row r="24">
      <c r="C24" s="84" t="inlineStr">
        <is>
          <t>KFL EBITDA (PBT basis)</t>
        </is>
      </c>
      <c r="D24" s="85" t="n">
        <v>672</v>
      </c>
      <c r="E24" s="85" t="n">
        <v>912</v>
      </c>
      <c r="F24" s="85" t="n">
        <v>1218</v>
      </c>
      <c r="G24" s="85" t="n">
        <v>1428</v>
      </c>
      <c r="H24" s="85" t="n">
        <v>1716</v>
      </c>
      <c r="I24" s="85" t="n">
        <v>2136</v>
      </c>
    </row>
    <row r="25">
      <c r="C25" s="84" t="inlineStr">
        <is>
          <t>KCAL EBITDA</t>
        </is>
      </c>
      <c r="D25" s="85" t="n">
        <v>153</v>
      </c>
      <c r="E25" s="85" t="n">
        <v>202</v>
      </c>
      <c r="F25" s="85" t="n">
        <v>244</v>
      </c>
      <c r="G25" s="85" t="n">
        <v>266</v>
      </c>
      <c r="H25" s="85" t="n">
        <v>336</v>
      </c>
      <c r="I25" s="85" t="n">
        <v>432</v>
      </c>
    </row>
    <row r="26">
      <c r="C26" s="84" t="inlineStr">
        <is>
          <t>Corporate / Unallocated Costs</t>
        </is>
      </c>
      <c r="D26" s="85" t="n">
        <v>-612</v>
      </c>
      <c r="E26" s="85" t="n">
        <v>-691</v>
      </c>
      <c r="F26" s="85" t="n">
        <v>-772</v>
      </c>
      <c r="G26" s="85" t="n">
        <v>-838</v>
      </c>
      <c r="H26" s="85" t="n">
        <v>-886</v>
      </c>
      <c r="I26" s="85" t="n">
        <v>-928</v>
      </c>
    </row>
    <row r="27">
      <c r="C27" s="86" t="inlineStr">
        <is>
          <t>CONSOLIDATED EBITDA</t>
        </is>
      </c>
      <c r="D27" s="87" t="n">
        <v>6180</v>
      </c>
      <c r="E27" s="87" t="n">
        <v>7520</v>
      </c>
      <c r="F27" s="87" t="n">
        <v>8640</v>
      </c>
      <c r="G27" s="87" t="n">
        <v>9880</v>
      </c>
      <c r="H27" s="87" t="n">
        <v>12620</v>
      </c>
      <c r="I27" s="87" t="n">
        <v>16536</v>
      </c>
    </row>
    <row r="28">
      <c r="C28" s="86" t="inlineStr">
        <is>
          <t>EBITDA Margin %</t>
        </is>
      </c>
      <c r="D28" s="88" t="n">
        <v>0.129</v>
      </c>
      <c r="E28" s="88" t="n">
        <v>0.137</v>
      </c>
      <c r="F28" s="88" t="n">
        <v>0.138</v>
      </c>
      <c r="G28" s="88" t="n">
        <v>0.139</v>
      </c>
      <c r="H28" s="88" t="n">
        <v>0.177</v>
      </c>
      <c r="I28" s="88" t="n">
        <v>0.176</v>
      </c>
    </row>
    <row r="32" ht="20" customHeight="1">
      <c r="C32" s="3" t="inlineStr">
        <is>
          <t>CONSOLIDATED INCOME STATEMENT (₹ Crore) — Ind AS</t>
        </is>
      </c>
    </row>
    <row r="33">
      <c r="B33" s="90" t="inlineStr">
        <is>
          <t>Revenue</t>
        </is>
      </c>
      <c r="C33" s="86" t="inlineStr">
        <is>
          <t>Total Revenue from Operations</t>
        </is>
      </c>
      <c r="D33" s="87" t="n">
        <v>40320</v>
      </c>
      <c r="E33" s="87" t="n">
        <v>47820</v>
      </c>
      <c r="F33" s="87" t="n">
        <v>54910</v>
      </c>
      <c r="G33" s="87" t="n">
        <v>62700</v>
      </c>
      <c r="H33" s="87" t="n">
        <v>71200</v>
      </c>
      <c r="I33" s="87" t="n">
        <v>81200</v>
      </c>
      <c r="J33" s="87" t="n">
        <v>93900</v>
      </c>
    </row>
    <row r="34">
      <c r="B34" s="90" t="inlineStr">
        <is>
          <t>Revenue</t>
        </is>
      </c>
      <c r="C34" s="84" t="inlineStr">
        <is>
          <t>Revenue YoY Growth</t>
        </is>
      </c>
      <c r="D34" s="84" t="n"/>
      <c r="E34" s="84" t="n"/>
      <c r="F34" s="89" t="n">
        <v>0.148</v>
      </c>
      <c r="G34" s="89" t="n">
        <v>0.142</v>
      </c>
      <c r="H34" s="89" t="n">
        <v>0.136</v>
      </c>
      <c r="I34" s="89" t="n">
        <v>0.14</v>
      </c>
      <c r="J34" s="89" t="n">
        <v>0.157</v>
      </c>
    </row>
    <row r="35">
      <c r="B35" s="90" t="inlineStr">
        <is>
          <t>COGS</t>
        </is>
      </c>
      <c r="C35" s="84" t="inlineStr">
        <is>
          <t>COGS + Direct Costs</t>
        </is>
      </c>
      <c r="D35" s="91" t="n">
        <v>-25840</v>
      </c>
      <c r="E35" s="91" t="n">
        <v>-32240</v>
      </c>
      <c r="F35" s="91" t="n">
        <v>-36840</v>
      </c>
      <c r="G35" s="91" t="n">
        <v>-41960</v>
      </c>
      <c r="H35" s="91" t="n">
        <v>-47040</v>
      </c>
      <c r="I35" s="91" t="n">
        <v>-53400</v>
      </c>
      <c r="J35" s="91" t="n">
        <v>-61200</v>
      </c>
    </row>
    <row r="36">
      <c r="B36" s="90" t="inlineStr">
        <is>
          <t>Gross</t>
        </is>
      </c>
      <c r="C36" s="86" t="inlineStr">
        <is>
          <t>Gross Profit</t>
        </is>
      </c>
      <c r="D36" s="87" t="n">
        <v>14480</v>
      </c>
      <c r="E36" s="87" t="n">
        <v>15580</v>
      </c>
      <c r="F36" s="87" t="n">
        <v>18070</v>
      </c>
      <c r="G36" s="87" t="n">
        <v>20740</v>
      </c>
      <c r="H36" s="87" t="n">
        <v>24160</v>
      </c>
      <c r="I36" s="87" t="n">
        <v>27800</v>
      </c>
      <c r="J36" s="87" t="n">
        <v>32700</v>
      </c>
    </row>
    <row r="37">
      <c r="B37" s="90" t="inlineStr">
        <is>
          <t>Gross</t>
        </is>
      </c>
      <c r="C37" s="84" t="inlineStr">
        <is>
          <t>Gross Margin</t>
        </is>
      </c>
      <c r="D37" s="92" t="n">
        <v>0.359</v>
      </c>
      <c r="E37" s="92" t="n">
        <v>0.326</v>
      </c>
      <c r="F37" s="92" t="n">
        <v>0.329</v>
      </c>
      <c r="G37" s="92" t="n">
        <v>0.331</v>
      </c>
      <c r="H37" s="92" t="n">
        <v>0.339</v>
      </c>
      <c r="I37" s="92" t="n">
        <v>0.342</v>
      </c>
      <c r="J37" s="92" t="n">
        <v>0.348</v>
      </c>
    </row>
    <row r="38">
      <c r="B38" s="90" t="inlineStr">
        <is>
          <t>SGA</t>
        </is>
      </c>
      <c r="C38" s="84" t="inlineStr">
        <is>
          <t>Employee Costs + Other Opex</t>
        </is>
      </c>
      <c r="D38" s="85" t="n">
        <v>-8300</v>
      </c>
      <c r="E38" s="85" t="n">
        <v>-9400</v>
      </c>
      <c r="F38" s="85" t="n">
        <v>-10550</v>
      </c>
      <c r="G38" s="85" t="n">
        <v>-12100</v>
      </c>
      <c r="H38" s="85" t="n">
        <v>-14280</v>
      </c>
      <c r="I38" s="85" t="n">
        <v>-15180</v>
      </c>
      <c r="J38" s="85" t="n">
        <v>-16164</v>
      </c>
    </row>
    <row r="39">
      <c r="B39" s="90" t="inlineStr">
        <is>
          <t>EBITDA</t>
        </is>
      </c>
      <c r="C39" s="86" t="inlineStr">
        <is>
          <t>EBITDA (Adjusted)</t>
        </is>
      </c>
      <c r="D39" s="87" t="n">
        <v>6180</v>
      </c>
      <c r="E39" s="87" t="n">
        <v>6180</v>
      </c>
      <c r="F39" s="87" t="n">
        <v>7520</v>
      </c>
      <c r="G39" s="87" t="n">
        <v>8640</v>
      </c>
      <c r="H39" s="87" t="n">
        <v>9880</v>
      </c>
      <c r="I39" s="87" t="n">
        <v>12620</v>
      </c>
      <c r="J39" s="87" t="n">
        <v>16536</v>
      </c>
    </row>
    <row r="40">
      <c r="B40" s="90" t="inlineStr">
        <is>
          <t>EBITDA</t>
        </is>
      </c>
      <c r="C40" s="84" t="inlineStr">
        <is>
          <t>EBITDA Margin %</t>
        </is>
      </c>
      <c r="D40" s="84" t="n"/>
      <c r="E40" s="89" t="n">
        <v>0.129</v>
      </c>
      <c r="F40" s="89" t="n">
        <v>0.137</v>
      </c>
      <c r="G40" s="89" t="n">
        <v>0.138</v>
      </c>
      <c r="H40" s="89" t="n">
        <v>0.139</v>
      </c>
      <c r="I40" s="89" t="n">
        <v>0.155</v>
      </c>
      <c r="J40" s="89" t="n">
        <v>0.176</v>
      </c>
    </row>
    <row r="41">
      <c r="B41" s="90" t="inlineStr">
        <is>
          <t>DA</t>
        </is>
      </c>
      <c r="C41" s="84" t="inlineStr">
        <is>
          <t>Depreciation &amp; Amortisation</t>
        </is>
      </c>
      <c r="D41" s="91" t="n">
        <v>-980</v>
      </c>
      <c r="E41" s="91" t="n">
        <v>-1180</v>
      </c>
      <c r="F41" s="91" t="n">
        <v>-1380</v>
      </c>
      <c r="G41" s="91" t="n">
        <v>-1660</v>
      </c>
      <c r="H41" s="91" t="n">
        <v>-1920</v>
      </c>
      <c r="I41" s="91" t="n">
        <v>-2280</v>
      </c>
      <c r="J41" s="91" t="n">
        <v>-2640</v>
      </c>
    </row>
    <row r="42">
      <c r="B42" s="90" t="inlineStr">
        <is>
          <t>EBIT</t>
        </is>
      </c>
      <c r="C42" s="86" t="inlineStr">
        <is>
          <t>EBIT</t>
        </is>
      </c>
      <c r="D42" s="87" t="n">
        <v>5200</v>
      </c>
      <c r="E42" s="87" t="n">
        <v>5000</v>
      </c>
      <c r="F42" s="87" t="n">
        <v>6140</v>
      </c>
      <c r="G42" s="87" t="n">
        <v>6980</v>
      </c>
      <c r="H42" s="87" t="n">
        <v>7960</v>
      </c>
      <c r="I42" s="87" t="n">
        <v>10340</v>
      </c>
      <c r="J42" s="87" t="n">
        <v>13896</v>
      </c>
    </row>
    <row r="43">
      <c r="B43" s="90" t="inlineStr">
        <is>
          <t>Below</t>
        </is>
      </c>
      <c r="C43" s="84" t="inlineStr">
        <is>
          <t>Finance Costs (Interest)</t>
        </is>
      </c>
      <c r="D43" s="91" t="n">
        <v>-1240</v>
      </c>
      <c r="E43" s="91" t="n">
        <v>-1420</v>
      </c>
      <c r="F43" s="91" t="n">
        <v>-1640</v>
      </c>
      <c r="G43" s="91" t="n">
        <v>-1800</v>
      </c>
      <c r="H43" s="91" t="n">
        <v>-1840</v>
      </c>
      <c r="I43" s="91" t="n">
        <v>-1700</v>
      </c>
      <c r="J43" s="91" t="n">
        <v>-1600</v>
      </c>
    </row>
    <row r="44">
      <c r="B44" s="90" t="inlineStr">
        <is>
          <t>Below</t>
        </is>
      </c>
      <c r="C44" s="84" t="inlineStr">
        <is>
          <t>Other Income (dividends, treasury)</t>
        </is>
      </c>
      <c r="D44" s="85" t="n">
        <v>320</v>
      </c>
      <c r="E44" s="85" t="n">
        <v>380</v>
      </c>
      <c r="F44" s="85" t="n">
        <v>440</v>
      </c>
      <c r="G44" s="85" t="n">
        <v>480</v>
      </c>
      <c r="H44" s="85" t="n">
        <v>520</v>
      </c>
      <c r="I44" s="85" t="n">
        <v>560</v>
      </c>
      <c r="J44" s="85" t="n">
        <v>600</v>
      </c>
    </row>
    <row r="45">
      <c r="B45" s="90" t="inlineStr">
        <is>
          <t>Below</t>
        </is>
      </c>
      <c r="C45" s="84" t="inlineStr">
        <is>
          <t>PBT (Profit Before Tax)</t>
        </is>
      </c>
      <c r="D45" s="91" t="n">
        <v>4280</v>
      </c>
      <c r="E45" s="91" t="n">
        <v>3960</v>
      </c>
      <c r="F45" s="91" t="n">
        <v>4940</v>
      </c>
      <c r="G45" s="91" t="n">
        <v>5660</v>
      </c>
      <c r="H45" s="91" t="n">
        <v>6640</v>
      </c>
      <c r="I45" s="91" t="n">
        <v>9200</v>
      </c>
      <c r="J45" s="91" t="n">
        <v>12896</v>
      </c>
    </row>
    <row r="46">
      <c r="B46" s="90" t="inlineStr">
        <is>
          <t>Below</t>
        </is>
      </c>
      <c r="C46" s="84" t="inlineStr">
        <is>
          <t>Tax Expense (25.17%)</t>
        </is>
      </c>
      <c r="D46" s="85" t="n">
        <v>-1080</v>
      </c>
      <c r="E46" s="85" t="n">
        <v>-1020</v>
      </c>
      <c r="F46" s="85" t="n">
        <v>-1060</v>
      </c>
      <c r="G46" s="85" t="n">
        <v>-1100</v>
      </c>
      <c r="H46" s="85" t="n">
        <v>-1670</v>
      </c>
      <c r="I46" s="85" t="n">
        <v>-2312</v>
      </c>
      <c r="J46" s="85" t="n">
        <v>-3240</v>
      </c>
    </row>
    <row r="47">
      <c r="B47" s="90" t="inlineStr">
        <is>
          <t>Below</t>
        </is>
      </c>
      <c r="C47" s="86" t="inlineStr">
        <is>
          <t>PAT</t>
        </is>
      </c>
      <c r="D47" s="87" t="n">
        <v>3200</v>
      </c>
      <c r="E47" s="87" t="n">
        <v>2940</v>
      </c>
      <c r="F47" s="87" t="n">
        <v>3880</v>
      </c>
      <c r="G47" s="87" t="n">
        <v>4560</v>
      </c>
      <c r="H47" s="87" t="n">
        <v>4970</v>
      </c>
      <c r="I47" s="87" t="n">
        <v>6888</v>
      </c>
      <c r="J47" s="87" t="n">
        <v>9656</v>
      </c>
    </row>
    <row r="48">
      <c r="B48" s="90" t="inlineStr">
        <is>
          <t>Below</t>
        </is>
      </c>
      <c r="C48" s="84" t="inlineStr">
        <is>
          <t>PAT Margin %</t>
        </is>
      </c>
      <c r="D48" s="89" t="n">
        <v>0.079</v>
      </c>
      <c r="E48" s="89" t="n">
        <v>0.061</v>
      </c>
      <c r="F48" s="89" t="n">
        <v>0.07099999999999999</v>
      </c>
      <c r="G48" s="89" t="n">
        <v>0.073</v>
      </c>
      <c r="H48" s="89" t="n">
        <v>0.07000000000000001</v>
      </c>
      <c r="I48" s="89" t="n">
        <v>0.08500000000000001</v>
      </c>
      <c r="J48" s="89" t="n">
        <v>0.103</v>
      </c>
    </row>
    <row r="49">
      <c r="B49" s="90" t="inlineStr">
        <is>
          <t>Below</t>
        </is>
      </c>
      <c r="C49" s="84" t="inlineStr">
        <is>
          <t>EPS — Diluted (₹)</t>
        </is>
      </c>
      <c r="D49" s="93" t="n">
        <v>33.9</v>
      </c>
      <c r="E49" s="93" t="n">
        <v>31.1</v>
      </c>
      <c r="F49" s="93" t="n">
        <v>41.1</v>
      </c>
      <c r="G49" s="93" t="n">
        <v>48.2</v>
      </c>
      <c r="H49" s="93" t="n">
        <v>52.6</v>
      </c>
      <c r="I49" s="93" t="n">
        <v>72.90000000000001</v>
      </c>
      <c r="J49" s="93" t="n">
        <v>102.2</v>
      </c>
    </row>
    <row r="50">
      <c r="B50" s="90" t="inlineStr">
        <is>
          <t>FCF</t>
        </is>
      </c>
      <c r="C50" s="86" t="inlineStr">
        <is>
          <t>Free Cash Flow (Operating CF − Capex)</t>
        </is>
      </c>
      <c r="D50" s="87" t="n">
        <v>2840</v>
      </c>
      <c r="E50" s="87" t="n">
        <v>2640</v>
      </c>
      <c r="F50" s="87" t="n">
        <v>3140</v>
      </c>
      <c r="G50" s="87" t="n">
        <v>3680</v>
      </c>
      <c r="H50" s="87" t="n">
        <v>4200</v>
      </c>
      <c r="I50" s="87" t="n">
        <v>6020</v>
      </c>
      <c r="J50" s="87" t="n">
        <v>8400</v>
      </c>
    </row>
  </sheetData>
  <mergeCells count="5">
    <mergeCell ref="A1:J1"/>
    <mergeCell ref="C17:J17"/>
    <mergeCell ref="C32:J32"/>
    <mergeCell ref="C6:J6"/>
    <mergeCell ref="A2:J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2"/>
  <sheetViews>
    <sheetView showGridLines="0" workbookViewId="0">
      <pane ySplit="3" topLeftCell="A4" activePane="bottomLeft" state="frozen"/>
      <selection pane="bottomLeft" activeCell="A1" sqref="A1"/>
    </sheetView>
  </sheetViews>
  <sheetFormatPr baseColWidth="8" defaultRowHeight="15"/>
  <cols>
    <col width="5" customWidth="1" min="1" max="1"/>
    <col width="42" customWidth="1" min="2" max="2"/>
    <col width="85" customWidth="1" min="3" max="3"/>
  </cols>
  <sheetData>
    <row r="1" ht="30" customHeight="1">
      <c r="A1" s="31" t="inlineStr">
        <is>
          <t>KAPOOR INDUSTRIES — Strategic Plan 2025–2030  |  'Kapoor 2030: India ki Tarakki'</t>
        </is>
      </c>
    </row>
    <row r="2" ht="30" customHeight="1">
      <c r="A2" s="11" t="inlineStr">
        <is>
          <t>'Building India's Future — Chemicals, Concrete &amp; Capital' | Board-Approved | NSE: KAPOORIND</t>
        </is>
      </c>
    </row>
    <row r="4" ht="17" customHeight="1">
      <c r="A4" s="4" t="inlineStr">
        <is>
          <t>⬟  STRATEGIC VISION — KAPOOR 2030</t>
        </is>
      </c>
    </row>
    <row r="5">
      <c r="A5" s="94" t="inlineStr">
        <is>
          <t>#</t>
        </is>
      </c>
      <c r="B5" s="94" t="inlineStr">
        <is>
          <t>Initiative / Topic</t>
        </is>
      </c>
      <c r="C5" s="94" t="inlineStr">
        <is>
          <t>Detail</t>
        </is>
      </c>
      <c r="D5" s="95" t="n"/>
      <c r="E5" s="95" t="n"/>
      <c r="F5" s="95" t="n"/>
      <c r="G5" s="96" t="n"/>
    </row>
    <row r="6" ht="52" customHeight="1">
      <c r="A6" s="97" t="n">
        <v>1</v>
      </c>
      <c r="B6" s="98" t="inlineStr">
        <is>
          <t>Vision Statement</t>
        </is>
      </c>
      <c r="C6" s="8" t="inlineStr">
        <is>
          <t>By FY2030, Kapoor Industries will be among India's top-5 diversified conglomerates by market capitalisation (target: ₹3,00,000 Crore / $36B), with operations in 8 countries and ₹1,20,000 Crore ($14.4B) consolidated revenue. Real estate and chemicals will together constitute 65%+ of consolidated EBITDA.</t>
        </is>
      </c>
      <c r="D6" s="95" t="n"/>
      <c r="E6" s="95" t="n"/>
      <c r="F6" s="95" t="n"/>
      <c r="G6" s="96" t="n"/>
    </row>
    <row r="7" ht="52" customHeight="1">
      <c r="A7" s="99" t="n">
        <v>2</v>
      </c>
      <c r="B7" s="100" t="inlineStr">
        <is>
          <t>Financial Targets (FY2030)</t>
        </is>
      </c>
      <c r="C7" s="6" t="inlineStr">
        <is>
          <t>Revenue: ₹1,20,000 Cr | EBITDA: ₹18,000 Cr (15% margin) | PAT: ₹10,200 Cr | Net Debt/EBITDA: &lt;1.0× | ROCE: &gt;18% | Market Cap: ₹3,00,000 Cr | Dividend payout: 30%</t>
        </is>
      </c>
      <c r="D7" s="95" t="n"/>
      <c r="E7" s="95" t="n"/>
      <c r="F7" s="95" t="n"/>
      <c r="G7" s="96" t="n"/>
    </row>
    <row r="8" ht="52" customHeight="1">
      <c r="A8" s="97" t="n">
        <v>3</v>
      </c>
      <c r="B8" s="98" t="inlineStr">
        <is>
          <t>Capital Allocation (FY2025-2030)</t>
        </is>
      </c>
      <c r="C8" s="8" t="inlineStr">
        <is>
          <t>Real Estate: ₹28,000 Cr (new launches + data centers + HAM) | Chemicals: ₹18,000 Cr (greenfield plant + export expansion) | Infrastructure: ₹12,000 Cr (new HAM bids + urban projects) | Financial Services: ₹8,000 Cr (NBFC capital) | M&amp;A: ₹6,000 Cr (tuck-in acquisitions) | Total: ₹72,000 Cr over 5 years</t>
        </is>
      </c>
      <c r="D8" s="95" t="n"/>
      <c r="E8" s="95" t="n"/>
      <c r="F8" s="95" t="n"/>
      <c r="G8" s="96" t="n"/>
    </row>
    <row r="10" ht="17" customHeight="1">
      <c r="A10" s="4" t="inlineStr">
        <is>
          <t>⬟  PILLAR 1: REAL ESTATE — GDV UNLOCK &amp; DATA CENTER LEADERSHIP</t>
        </is>
      </c>
    </row>
    <row r="11">
      <c r="A11" s="94" t="inlineStr">
        <is>
          <t>#</t>
        </is>
      </c>
      <c r="B11" s="94" t="inlineStr">
        <is>
          <t>Initiative / Topic</t>
        </is>
      </c>
      <c r="C11" s="94" t="inlineStr">
        <is>
          <t>Detail</t>
        </is>
      </c>
      <c r="D11" s="95" t="n"/>
      <c r="E11" s="95" t="n"/>
      <c r="F11" s="95" t="n"/>
      <c r="G11" s="96" t="n"/>
    </row>
    <row r="12" ht="52" customHeight="1">
      <c r="A12" s="97" t="n">
        <v>1</v>
      </c>
      <c r="B12" s="98" t="inlineStr">
        <is>
          <t>Residential Expansion</t>
        </is>
      </c>
      <c r="C12" s="8" t="inlineStr">
        <is>
          <t>Target: ₹22,400 Cr presales FY2025E (already achievable); ₹45,000 Cr presales by FY2028. New city entries: Hyderabad (2025), Ahmedabad (2026), Coimbatore (2027). JDA (Joint Development Agreements) in land-scarce Mumbai: 12 new JDAs in pipeline, 84 lakh sq ft additional GFA. No land bank acquisition: 100% JDA / JV model in core markets.</t>
        </is>
      </c>
      <c r="D12" s="95" t="n"/>
      <c r="E12" s="95" t="n"/>
      <c r="F12" s="95" t="n"/>
      <c r="G12" s="96" t="n"/>
    </row>
    <row r="13" ht="52" customHeight="1">
      <c r="A13" s="99" t="n">
        <v>2</v>
      </c>
      <c r="B13" s="100" t="inlineStr">
        <is>
          <t>Commercial Real Estate — Grade A Office</t>
        </is>
      </c>
      <c r="C13" s="6" t="inlineStr">
        <is>
          <t>Expand leased office portfolio from 6.4 Mn sq ft to 14 Mn sq ft by FY2028. Target REIT-eligible portfolio: ₹12,000 Cr assets under management. Partnership discussions with Singapore REITs for platform-level investment (similar to Blackstone-Embassy/Brookfield-Unitech model). Rental income: ₹2,400 Cr by FY2028 (stable recurring revenue).</t>
        </is>
      </c>
      <c r="D13" s="95" t="n"/>
      <c r="E13" s="95" t="n"/>
      <c r="F13" s="95" t="n"/>
      <c r="G13" s="96" t="n"/>
    </row>
    <row r="14" ht="52" customHeight="1">
      <c r="A14" s="97" t="n">
        <v>3</v>
      </c>
      <c r="B14" s="98" t="inlineStr">
        <is>
          <t>Data Centers — Kapoor DC Infrastructure</t>
        </is>
      </c>
      <c r="C14" s="8" t="inlineStr">
        <is>
          <t>8 data center campuses planned by FY2028 (vs 3 operational + 2 under construction today). Investment: ₹9,400 Cr. Capacity: 320 MW (vs 104 MW today). Customer type: Hyperscalers (AWS, Microsoft Azure, Google Cloud) + colocation enterprises. India DC market: ₹32,000 Cr growing 30% CAGR. Long-term power purchase agreements (PPAs) with solar developers for 100% renewable energy in DCs.</t>
        </is>
      </c>
      <c r="D14" s="95" t="n"/>
      <c r="E14" s="95" t="n"/>
      <c r="F14" s="95" t="n"/>
      <c r="G14" s="96" t="n"/>
    </row>
    <row r="15" ht="52" customHeight="1">
      <c r="A15" s="99" t="n">
        <v>4</v>
      </c>
      <c r="B15" s="100" t="inlineStr">
        <is>
          <t>Affordable Housing — PMAY + PLI</t>
        </is>
      </c>
      <c r="C15" s="6" t="inlineStr">
        <is>
          <t>PM Awas Yojana (PMAY) credit-linked subsidy scheme: 3,800 units launched in Tier 2 cities. ESG benefit + government benefit: 4% interest subvention. PLI (Production Linked Incentive) for affordable construction materials. Target: 12% of presales from affordable segment (currently 4%).</t>
        </is>
      </c>
      <c r="D15" s="95" t="n"/>
      <c r="E15" s="95" t="n"/>
      <c r="F15" s="95" t="n"/>
      <c r="G15" s="96" t="n"/>
    </row>
    <row r="17" ht="17" customHeight="1">
      <c r="A17" s="4" t="inlineStr">
        <is>
          <t>⬟  PILLAR 2: CHEMICALS — SPECIALTY SCALE &amp; GLOBAL EXPORTS</t>
        </is>
      </c>
    </row>
    <row r="18">
      <c r="A18" s="94" t="inlineStr">
        <is>
          <t>#</t>
        </is>
      </c>
      <c r="B18" s="94" t="inlineStr">
        <is>
          <t>Initiative / Topic</t>
        </is>
      </c>
      <c r="C18" s="94" t="inlineStr">
        <is>
          <t>Detail</t>
        </is>
      </c>
      <c r="D18" s="95" t="n"/>
      <c r="E18" s="95" t="n"/>
      <c r="F18" s="95" t="n"/>
      <c r="G18" s="96" t="n"/>
    </row>
    <row r="19" ht="52" customHeight="1">
      <c r="A19" s="97" t="n">
        <v>1</v>
      </c>
      <c r="B19" s="98" t="inlineStr">
        <is>
          <t>Greenfield Specialty Chemicals Plant</t>
        </is>
      </c>
      <c r="C19" s="8" t="inlineStr">
        <is>
          <t>Investment: ₹4,800 Cr | Dahej Chemical Zone, Gujarat (SEZ benefits) | Capacity: 80,000 MTPA | Products: High-value specialty — electronic chemicals, flavor &amp; fragrance intermediates, pharma intermediates | Commissioning: Q4 FY2027 | Expected revenue ramp: ₹6,000 Cr by FY2028 | ROCE target: 24%+</t>
        </is>
      </c>
      <c r="D19" s="95" t="n"/>
      <c r="E19" s="95" t="n"/>
      <c r="F19" s="95" t="n"/>
      <c r="G19" s="96" t="n"/>
    </row>
    <row r="20" ht="52" customHeight="1">
      <c r="A20" s="99" t="n">
        <v>2</v>
      </c>
      <c r="B20" s="100" t="inlineStr">
        <is>
          <t>China+1 Export Strategy</t>
        </is>
      </c>
      <c r="C20" s="6" t="inlineStr">
        <is>
          <t>Global specialty chemicals market: $650B. India chemicals market: $220B growing 12% CAGR. Kapoor exporting to 38 countries (42% of chemicals revenue). Strategy: Become preferred China+1 supplier for Western buyers in: agrochemicals (replacing Chinese fungicide intermediates), specialty solvents, and CRAMS (Contract Research and Manufacturing Services). Target: Export revenue ₹16,000 Cr by FY2028 (from ₹9,070 Cr FY2025E).</t>
        </is>
      </c>
      <c r="D20" s="95" t="n"/>
      <c r="E20" s="95" t="n"/>
      <c r="F20" s="95" t="n"/>
      <c r="G20" s="96" t="n"/>
    </row>
    <row r="21" ht="52" customHeight="1">
      <c r="A21" s="97" t="n">
        <v>3</v>
      </c>
      <c r="B21" s="98" t="inlineStr">
        <is>
          <t>Pharma Intermediates — CRAMS Hub</t>
        </is>
      </c>
      <c r="C21" s="8" t="inlineStr">
        <is>
          <t>Establish dedicated CRAMS facility: ₹1,200 Cr investment. Target: 5 innovator pharma partnerships for drug intermediate supply. CDMOs (Contract Development &amp; Manufacturing Organizations) in India growing 18% CAGR. Route: DMF (Drug Master File) filings with US FDA + EU EMA. Current: 4 DMF filings; target 12 by FY2027.</t>
        </is>
      </c>
      <c r="D21" s="95" t="n"/>
      <c r="E21" s="95" t="n"/>
      <c r="F21" s="95" t="n"/>
      <c r="G21" s="96" t="n"/>
    </row>
    <row r="22" ht="52" customHeight="1">
      <c r="A22" s="99" t="n">
        <v>4</v>
      </c>
      <c r="B22" s="100" t="inlineStr">
        <is>
          <t>R&amp;D Investment + Patent Strategy</t>
        </is>
      </c>
      <c r="C22" s="6" t="inlineStr">
        <is>
          <t>Increase R&amp;D spend from ₹432 Cr (2% of chemicals revenue) to ₹1,200 Cr (4%) by FY2028. Focus: Green chemistry (low-waste processes), bio-based chemicals, advanced intermediates. Target: 25 new patents by FY2028 (from 12 cumulative today). CSIR + IIT collaboration for research pipeline.</t>
        </is>
      </c>
      <c r="D22" s="95" t="n"/>
      <c r="E22" s="95" t="n"/>
      <c r="F22" s="95" t="n"/>
      <c r="G22" s="96" t="n"/>
    </row>
    <row r="24" ht="17" customHeight="1">
      <c r="A24" s="4" t="inlineStr">
        <is>
          <t>⬟  PILLAR 3: INFRASTRUCTURE — NHAI SCALE + ASSET MONETISATION</t>
        </is>
      </c>
    </row>
    <row r="25">
      <c r="A25" s="94" t="inlineStr">
        <is>
          <t>#</t>
        </is>
      </c>
      <c r="B25" s="94" t="inlineStr">
        <is>
          <t>Initiative / Topic</t>
        </is>
      </c>
      <c r="C25" s="94" t="inlineStr">
        <is>
          <t>Detail</t>
        </is>
      </c>
      <c r="D25" s="95" t="n"/>
      <c r="E25" s="95" t="n"/>
      <c r="F25" s="95" t="n"/>
      <c r="G25" s="96" t="n"/>
    </row>
    <row r="26" ht="52" customHeight="1">
      <c r="A26" s="97" t="n">
        <v>1</v>
      </c>
      <c r="B26" s="98" t="inlineStr">
        <is>
          <t>HAM Project Scaling</t>
        </is>
      </c>
      <c r="C26" s="8" t="inlineStr">
        <is>
          <t>Kapoor Infrastructure currently executing 8 HAM projects worth ₹42,000 Cr (total project cost). Target: Win 4-6 new HAM projects per year through FY2028. HAM model advantages: Government pays 40% during construction + annuity over 15 years. Order book target: ₹1,20,000 Cr by FY2028. Current OB/Revenue: 4.6× — healthy.</t>
        </is>
      </c>
      <c r="D26" s="95" t="n"/>
      <c r="E26" s="95" t="n"/>
      <c r="F26" s="95" t="n"/>
      <c r="G26" s="96" t="n"/>
    </row>
    <row r="27" ht="52" customHeight="1">
      <c r="A27" s="99" t="n">
        <v>2</v>
      </c>
      <c r="B27" s="100" t="inlineStr">
        <is>
          <t>InvIT / TOT Monetisation</t>
        </is>
      </c>
      <c r="C27" s="6" t="inlineStr">
        <is>
          <t>Explore Infrastructure Investment Trust (InvIT) for completed HAM assets. 4 completed projects eligible for InvIT monetisation (NPV: ~₹4,200 Cr). SEBI-registered InvIT: unit holders get stable toll/annuity income. NHAI Toll-Operate-Transfer (TOT): bid on 2 packages in FY2026. Asset-light: monetise → reinvest in new HAM projects.</t>
        </is>
      </c>
      <c r="D27" s="95" t="n"/>
      <c r="E27" s="95" t="n"/>
      <c r="F27" s="95" t="n"/>
      <c r="G27" s="96" t="n"/>
    </row>
    <row r="28" ht="52" customHeight="1">
      <c r="A28" s="97" t="n">
        <v>3</v>
      </c>
      <c r="B28" s="98" t="inlineStr">
        <is>
          <t>Urban Infrastructure</t>
        </is>
      </c>
      <c r="C28" s="8" t="inlineStr">
        <is>
          <t>Smart City Mission (102 cities): Kapoor has 3 active contracts. Water &amp; wastewater: AMRUT 2.0 contracts (₹1,840 Cr). Power transmission: under PM Gati Shakti framework. Revenue from urban infra: ₹4,200 Cr FY2025E; target ₹8,000 Cr by FY2028.</t>
        </is>
      </c>
      <c r="D28" s="95" t="n"/>
      <c r="E28" s="95" t="n"/>
      <c r="F28" s="95" t="n"/>
      <c r="G28" s="96" t="n"/>
    </row>
    <row r="30" ht="17" customHeight="1">
      <c r="A30" s="4" t="inlineStr">
        <is>
          <t>⬟  PILLAR 4: FINANCIAL SERVICES — NBFC SCALE + INSURANCE</t>
        </is>
      </c>
    </row>
    <row r="31">
      <c r="A31" s="94" t="inlineStr">
        <is>
          <t>#</t>
        </is>
      </c>
      <c r="B31" s="94" t="inlineStr">
        <is>
          <t>Initiative / Topic</t>
        </is>
      </c>
      <c r="C31" s="94" t="inlineStr">
        <is>
          <t>Detail</t>
        </is>
      </c>
      <c r="D31" s="95" t="n"/>
      <c r="E31" s="95" t="n"/>
      <c r="F31" s="95" t="n"/>
      <c r="G31" s="96" t="n"/>
    </row>
    <row r="32" ht="52" customHeight="1">
      <c r="A32" s="97" t="n">
        <v>1</v>
      </c>
      <c r="B32" s="98" t="inlineStr">
        <is>
          <t>AUM Growth to ₹1,20,000 Crore</t>
        </is>
      </c>
      <c r="C32" s="8" t="inlineStr">
        <is>
          <t>KFL AUM: ₹58,400 Cr FY2025E. Target: ₹1,20,000 Cr by FY2028 (CAGR 27%). Loan book: Real estate developer finance (₹28K Cr), LAP (Loan Against Property) to SMEs (₹18K Cr), construction finance (₹12K Cr). Co-lending with PSU banks under RBI co-origination framework (reduces capital usage). CRISIL AA rating enables low-cost borrowing (vs NBFC peers).</t>
        </is>
      </c>
      <c r="D32" s="95" t="n"/>
      <c r="E32" s="95" t="n"/>
      <c r="F32" s="95" t="n"/>
      <c r="G32" s="96" t="n"/>
    </row>
    <row r="33" ht="52" customHeight="1">
      <c r="A33" s="99" t="n">
        <v>2</v>
      </c>
      <c r="B33" s="100" t="inlineStr">
        <is>
          <t>Insurance Distribution Expansion</t>
        </is>
      </c>
      <c r="C33" s="6" t="inlineStr">
        <is>
          <t>Kapoor Insurance Distribution Ltd (subsidiary): IRDAI broker license. FY2025: ₹420 Cr GWP (Gross Written Premium) channeled. Tie-ups: HDFC Life, Bajaj Allianz, New India Assurance. Target: ₹1,800 Cr GWP by FY2028. Corporate agency for KIHL's 84,200 employees + real estate buyers (captive market). No underwriting risk — pure fee income.</t>
        </is>
      </c>
      <c r="D33" s="95" t="n"/>
      <c r="E33" s="95" t="n"/>
      <c r="F33" s="95" t="n"/>
      <c r="G33" s="96" t="n"/>
    </row>
    <row r="35" ht="17" customHeight="1">
      <c r="A35" s="4" t="inlineStr">
        <is>
          <t>⬟  RISK REGISTER — TOP INDIA-SPECIFIC RISKS</t>
        </is>
      </c>
    </row>
    <row r="36">
      <c r="A36" s="94" t="inlineStr">
        <is>
          <t>#</t>
        </is>
      </c>
      <c r="B36" s="94" t="inlineStr">
        <is>
          <t>Initiative / Topic</t>
        </is>
      </c>
      <c r="C36" s="94" t="inlineStr">
        <is>
          <t>Detail</t>
        </is>
      </c>
      <c r="D36" s="95" t="n"/>
      <c r="E36" s="95" t="n"/>
      <c r="F36" s="95" t="n"/>
      <c r="G36" s="96" t="n"/>
    </row>
    <row r="37" ht="52" customHeight="1">
      <c r="A37" s="97" t="n">
        <v>1</v>
      </c>
      <c r="B37" s="98" t="inlineStr">
        <is>
          <t>R-1: RERA / Real Estate Regulatory Risk</t>
        </is>
      </c>
      <c r="C37" s="8" t="inlineStr">
        <is>
          <t>HIGH probability | MEDIUM impact. RERA delivery delays can trigger cancellations and refunds. FY2025: 2 projects received MahaRERA notices for delay (resolved with revised timelines). Mitigation: JDA model (no land cost upfront), construction finance from KFL (group captive), prefabricated construction to reduce timelines 25%.</t>
        </is>
      </c>
      <c r="D37" s="95" t="n"/>
      <c r="E37" s="95" t="n"/>
      <c r="F37" s="95" t="n"/>
      <c r="G37" s="96" t="n"/>
    </row>
    <row r="38" ht="52" customHeight="1">
      <c r="A38" s="99" t="n">
        <v>2</v>
      </c>
      <c r="B38" s="100" t="inlineStr">
        <is>
          <t>R-2: RBI NBFC Regulation Tightening</t>
        </is>
      </c>
      <c r="C38" s="6" t="inlineStr">
        <is>
          <t>HIGH probability | MEDIUM impact. RBI Oct 2022 Scale-Based Regulation (SBR) placed KFL in 'Upper Layer' — enhanced supervision including ICAAP (Internal Capital Adequacy Assessment), stressed testing, board-level risk committee. Risk: If KFL crosses ₹1,00,000 Cr AUM → 'Top Layer' → near-bank regulations. Mitigation: AUM growth calibrated; co-lending model reduces on-book AUM.</t>
        </is>
      </c>
      <c r="D38" s="95" t="n"/>
      <c r="E38" s="95" t="n"/>
      <c r="F38" s="95" t="n"/>
      <c r="G38" s="96" t="n"/>
    </row>
    <row r="39" ht="52" customHeight="1">
      <c r="A39" s="97" t="n">
        <v>3</v>
      </c>
      <c r="B39" s="98" t="inlineStr">
        <is>
          <t>R-3: China Dumping in Chemicals</t>
        </is>
      </c>
      <c r="C39" s="8" t="inlineStr">
        <is>
          <t>HIGH probability | HIGH impact. China specialty chemicals producers dumping at 30-40% below cost in key segments (agrochemicals, specialty solvents). Anti-dumping duties filed with DGTR (Directorate General of Trade Remedies): 3 active petitions. Mitigation: Focus on high-value intermediates where China has less capacity; accelerate CRAMS (brand customer relationships).</t>
        </is>
      </c>
      <c r="D39" s="95" t="n"/>
      <c r="E39" s="95" t="n"/>
      <c r="F39" s="95" t="n"/>
      <c r="G39" s="96" t="n"/>
    </row>
    <row r="40" ht="52" customHeight="1">
      <c r="A40" s="99" t="n">
        <v>4</v>
      </c>
      <c r="B40" s="100" t="inlineStr">
        <is>
          <t>R-4: Commodity Price Volatility (Chemicals)</t>
        </is>
      </c>
      <c r="C40" s="6" t="inlineStr">
        <is>
          <t>MEDIUM probability | HIGH impact. Kapoor Chemicals: 28% of raw materials are crude derivatives (naphtha, benzene, ethylene). Crude oil price ±$10/barrel = ±₹240 Cr EBITDA impact. Mitigation: 45-day forward contracts on key raw materials; pass-through contracts with top 15 customers (70% of revenue). FY2025 sensitivity: Every 10% change in crude price = ₹180 Cr EBITDA impact.</t>
        </is>
      </c>
      <c r="D40" s="95" t="n"/>
      <c r="E40" s="95" t="n"/>
      <c r="F40" s="95" t="n"/>
      <c r="G40" s="96" t="n"/>
    </row>
    <row r="41" ht="52" customHeight="1">
      <c r="A41" s="97" t="n">
        <v>5</v>
      </c>
      <c r="B41" s="98" t="inlineStr">
        <is>
          <t>R-5: Related Party Transaction (RPT) Scrutiny</t>
        </is>
      </c>
      <c r="C41" s="8" t="inlineStr">
        <is>
          <t>HIGH probability | LOW-MEDIUM impact. As conglomerate, KIHL has ₹2,840 Cr RPTs. SEBI Reg 23 requires shareholder approval for material RPTs. FY2023 SEBI show-cause notice (resolved): KFL lending ₹400 Cr to KRL (sister concern) — now restructured via arms-length tendering. Board: All RPTs require Audit Committee approval + independent director sign-off.</t>
        </is>
      </c>
      <c r="D41" s="95" t="n"/>
      <c r="E41" s="95" t="n"/>
      <c r="F41" s="95" t="n"/>
      <c r="G41" s="96" t="n"/>
    </row>
    <row r="42" ht="52" customHeight="1">
      <c r="A42" s="99" t="n">
        <v>6</v>
      </c>
      <c r="B42" s="100" t="inlineStr">
        <is>
          <t>R-6: INR / USD Forex Risk (Chemicals Exports)</t>
        </is>
      </c>
      <c r="C42" s="6" t="inlineStr">
        <is>
          <t>MEDIUM probability | MEDIUM impact. Chemicals export revenue: ₹9,070 Cr in USD/EUR. Every 1% INR appreciation = ₹91 Cr revenue impact. Natural hedge: 40% of chemical raw materials imported (USD payable). Residual exposure: Forward contracts (₹2,400 Cr hedge cover, 3-6 month tenor). FEMA compliance: All hedging via authorised dealers.</t>
        </is>
      </c>
      <c r="D42" s="95" t="n"/>
      <c r="E42" s="95" t="n"/>
      <c r="F42" s="95" t="n"/>
      <c r="G42" s="96" t="n"/>
    </row>
  </sheetData>
  <mergeCells count="36">
    <mergeCell ref="A17:G17"/>
    <mergeCell ref="C6:G6"/>
    <mergeCell ref="C42:G42"/>
    <mergeCell ref="C15:G15"/>
    <mergeCell ref="C33:G33"/>
    <mergeCell ref="A4:G4"/>
    <mergeCell ref="A35:G35"/>
    <mergeCell ref="C5:G5"/>
    <mergeCell ref="C14:G14"/>
    <mergeCell ref="A10:G10"/>
    <mergeCell ref="C26:G26"/>
    <mergeCell ref="C20:G20"/>
    <mergeCell ref="C25:G25"/>
    <mergeCell ref="C41:G41"/>
    <mergeCell ref="A24:G24"/>
    <mergeCell ref="A30:G30"/>
    <mergeCell ref="C31:G31"/>
    <mergeCell ref="C22:G22"/>
    <mergeCell ref="C40:G40"/>
    <mergeCell ref="C21:G21"/>
    <mergeCell ref="A1:G1"/>
    <mergeCell ref="C12:G12"/>
    <mergeCell ref="C11:G11"/>
    <mergeCell ref="C27:G27"/>
    <mergeCell ref="C36:G36"/>
    <mergeCell ref="C39:G39"/>
    <mergeCell ref="C8:G8"/>
    <mergeCell ref="C7:G7"/>
    <mergeCell ref="C32:G32"/>
    <mergeCell ref="C38:G38"/>
    <mergeCell ref="C28:G28"/>
    <mergeCell ref="C19:G19"/>
    <mergeCell ref="A2:G2"/>
    <mergeCell ref="C37:G37"/>
    <mergeCell ref="C13:G13"/>
    <mergeCell ref="C18:G1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6"/>
  <sheetViews>
    <sheetView showGridLines="0" workbookViewId="0">
      <pane ySplit="5" topLeftCell="A6" activePane="bottomLeft" state="frozen"/>
      <selection pane="bottomLeft" activeCell="A1" sqref="A1"/>
    </sheetView>
  </sheetViews>
  <sheetFormatPr baseColWidth="8" defaultRowHeight="15"/>
  <cols>
    <col width="22" customWidth="1" min="1" max="1"/>
    <col width="10" customWidth="1" min="2" max="2"/>
    <col width="12" customWidth="1" min="3" max="3"/>
    <col width="12" customWidth="1" min="4" max="4"/>
    <col width="12" customWidth="1" min="5" max="5"/>
    <col width="12" customWidth="1" min="6" max="6"/>
    <col width="12" customWidth="1" min="7" max="7"/>
    <col width="12" customWidth="1" min="8" max="8"/>
    <col width="14" customWidth="1" min="9" max="9"/>
    <col width="40" customWidth="1" min="10" max="10"/>
  </cols>
  <sheetData>
    <row r="1" ht="30" customHeight="1">
      <c r="A1" s="31" t="inlineStr">
        <is>
          <t>AI BIZ GURU — SEVEN-CASE INDUSTRY BENCHMARK COMPARISON</t>
        </is>
      </c>
    </row>
    <row r="2" ht="30" customHeight="1">
      <c r="A2" s="3" t="inlineStr">
        <is>
          <t>PFC·ADV·Beaumont·Longhua·QuantaAI·Heartland·Kapoor — Cross-Industry, Cross-Country, Cross-Scale</t>
        </is>
      </c>
    </row>
    <row r="3" ht="18" customHeight="1">
      <c r="A3" s="10" t="inlineStr">
        <is>
          <t>Purpose: Agent calibration across ALL dimensions — country, sector, scale, structure, currency, accounting standard</t>
        </is>
      </c>
    </row>
    <row r="5" ht="44" customHeight="1">
      <c r="A5" s="32" t="inlineStr">
        <is>
          <t>Metric</t>
        </is>
      </c>
      <c r="B5" s="32" t="inlineStr">
        <is>
          <t>Unit</t>
        </is>
      </c>
      <c r="C5" s="32" t="inlineStr">
        <is>
          <t>PFC
(US·Aero)</t>
        </is>
      </c>
      <c r="D5" s="32" t="inlineStr">
        <is>
          <t>ADV
(MX·Food)</t>
        </is>
      </c>
      <c r="E5" s="32" t="inlineStr">
        <is>
          <t>Beaumont
(FR·Luxury)</t>
        </is>
      </c>
      <c r="F5" s="32" t="inlineStr">
        <is>
          <t>Longhua
(CN·Mfg)</t>
        </is>
      </c>
      <c r="G5" s="32" t="inlineStr">
        <is>
          <t>QuantaAI
(US·SaaS)</t>
        </is>
      </c>
      <c r="H5" s="32" t="inlineStr">
        <is>
          <t>Heartland
(US·Retail)</t>
        </is>
      </c>
      <c r="I5" s="32" t="inlineStr">
        <is>
          <t>Kapoor
(IN·Conglom)</t>
        </is>
      </c>
      <c r="J5" s="32" t="inlineStr">
        <is>
          <t>Agent Calibration Note</t>
        </is>
      </c>
    </row>
    <row r="7" ht="28" customHeight="1">
      <c r="A7" s="101" t="inlineStr">
        <is>
          <t>Revenue 2025E</t>
        </is>
      </c>
      <c r="B7" s="8" t="inlineStr">
        <is>
          <t>USD eq.</t>
        </is>
      </c>
      <c r="C7" s="8" t="inlineStr">
        <is>
          <t>$27.5M</t>
        </is>
      </c>
      <c r="D7" s="8" t="inlineStr">
        <is>
          <t>$38.4M</t>
        </is>
      </c>
      <c r="E7" s="8" t="inlineStr">
        <is>
          <t>$37M</t>
        </is>
      </c>
      <c r="F7" s="8" t="inlineStr">
        <is>
          <t>$2.1B</t>
        </is>
      </c>
      <c r="G7" s="8" t="inlineStr">
        <is>
          <t>$19.4M</t>
        </is>
      </c>
      <c r="H7" s="8" t="inlineStr">
        <is>
          <t>$15.8B</t>
        </is>
      </c>
      <c r="I7" s="102" t="inlineStr">
        <is>
          <t>$7.5B</t>
        </is>
      </c>
      <c r="J7" s="8" t="inlineStr">
        <is>
          <t>Kapoor is 2nd largest; Heartland largest</t>
        </is>
      </c>
    </row>
    <row r="8" ht="28" customHeight="1">
      <c r="A8" s="103" t="inlineStr">
        <is>
          <t>EBITDA Margin</t>
        </is>
      </c>
      <c r="B8" s="6" t="inlineStr">
        <is>
          <t>%</t>
        </is>
      </c>
      <c r="C8" s="6" t="inlineStr">
        <is>
          <t>17.8%</t>
        </is>
      </c>
      <c r="D8" s="6" t="inlineStr">
        <is>
          <t>19.0%</t>
        </is>
      </c>
      <c r="E8" s="6" t="inlineStr">
        <is>
          <t>24.8%</t>
        </is>
      </c>
      <c r="F8" s="6" t="inlineStr">
        <is>
          <t>12.0%</t>
        </is>
      </c>
      <c r="G8" s="6" t="inlineStr">
        <is>
          <t>52.1%</t>
        </is>
      </c>
      <c r="H8" s="6" t="inlineStr">
        <is>
          <t>11.0%</t>
        </is>
      </c>
      <c r="I8" s="102" t="inlineStr">
        <is>
          <t>13.8%</t>
        </is>
      </c>
      <c r="J8" s="6" t="inlineStr">
        <is>
          <t>QuantaAI 52% is outlier; India conglom 13-15%</t>
        </is>
      </c>
    </row>
    <row r="9" ht="28" customHeight="1">
      <c r="A9" s="101" t="inlineStr">
        <is>
          <t>Net Margin</t>
        </is>
      </c>
      <c r="B9" s="8" t="inlineStr">
        <is>
          <t>%</t>
        </is>
      </c>
      <c r="C9" s="8" t="inlineStr">
        <is>
          <t>~9%</t>
        </is>
      </c>
      <c r="D9" s="8" t="inlineStr">
        <is>
          <t>10.7%</t>
        </is>
      </c>
      <c r="E9" s="8" t="inlineStr">
        <is>
          <t>15.1%</t>
        </is>
      </c>
      <c r="F9" s="8" t="inlineStr">
        <is>
          <t>6.4%</t>
        </is>
      </c>
      <c r="G9" s="8" t="inlineStr">
        <is>
          <t>44.3%</t>
        </is>
      </c>
      <c r="H9" s="8" t="inlineStr">
        <is>
          <t>5.95%</t>
        </is>
      </c>
      <c r="I9" s="102" t="inlineStr">
        <is>
          <t>7.3%</t>
        </is>
      </c>
      <c r="J9" s="8" t="inlineStr">
        <is>
          <t>India PAT margin 7.3% = typical conglomerate</t>
        </is>
      </c>
    </row>
    <row r="10" ht="28" customHeight="1">
      <c r="A10" s="103" t="inlineStr">
        <is>
          <t>Employees</t>
        </is>
      </c>
      <c r="B10" s="6" t="inlineStr">
        <is>
          <t>FTE</t>
        </is>
      </c>
      <c r="C10" s="6" t="inlineStr">
        <is>
          <t>220</t>
        </is>
      </c>
      <c r="D10" s="6" t="inlineStr">
        <is>
          <t>847</t>
        </is>
      </c>
      <c r="E10" s="6" t="inlineStr">
        <is>
          <t>312</t>
        </is>
      </c>
      <c r="F10" s="6" t="inlineStr">
        <is>
          <t>68,400</t>
        </is>
      </c>
      <c r="G10" s="6" t="inlineStr">
        <is>
          <t>91</t>
        </is>
      </c>
      <c r="H10" s="6" t="inlineStr">
        <is>
          <t>118,400</t>
        </is>
      </c>
      <c r="I10" s="102" t="inlineStr">
        <is>
          <t>84,200</t>
        </is>
      </c>
      <c r="J10" s="6" t="inlineStr">
        <is>
          <t>Only Heartland is larger employer</t>
        </is>
      </c>
    </row>
    <row r="11" ht="28" customHeight="1">
      <c r="A11" s="101" t="inlineStr">
        <is>
          <t>Country</t>
        </is>
      </c>
      <c r="B11" s="8" t="inlineStr"/>
      <c r="C11" s="8" t="inlineStr">
        <is>
          <t>USA</t>
        </is>
      </c>
      <c r="D11" s="8" t="inlineStr">
        <is>
          <t>México</t>
        </is>
      </c>
      <c r="E11" s="8" t="inlineStr">
        <is>
          <t>France</t>
        </is>
      </c>
      <c r="F11" s="8" t="inlineStr">
        <is>
          <t>China</t>
        </is>
      </c>
      <c r="G11" s="8" t="inlineStr">
        <is>
          <t>USA</t>
        </is>
      </c>
      <c r="H11" s="8" t="inlineStr">
        <is>
          <t>USA</t>
        </is>
      </c>
      <c r="I11" s="102" t="inlineStr">
        <is>
          <t>India</t>
        </is>
      </c>
      <c r="J11" s="8" t="inlineStr">
        <is>
          <t>7 countries, 7 different regulatory frameworks</t>
        </is>
      </c>
    </row>
    <row r="12" ht="28" customHeight="1">
      <c r="A12" s="103" t="inlineStr">
        <is>
          <t>Accounting</t>
        </is>
      </c>
      <c r="B12" s="6" t="inlineStr"/>
      <c r="C12" s="6" t="inlineStr">
        <is>
          <t>US GAAP</t>
        </is>
      </c>
      <c r="D12" s="6" t="inlineStr">
        <is>
          <t>MX GAAP (NIF)</t>
        </is>
      </c>
      <c r="E12" s="6" t="inlineStr">
        <is>
          <t>IFRS</t>
        </is>
      </c>
      <c r="F12" s="6" t="inlineStr">
        <is>
          <t>CAS</t>
        </is>
      </c>
      <c r="G12" s="6" t="inlineStr">
        <is>
          <t>US GAAP</t>
        </is>
      </c>
      <c r="H12" s="6" t="inlineStr">
        <is>
          <t>US GAAP</t>
        </is>
      </c>
      <c r="I12" s="102" t="inlineStr">
        <is>
          <t>Ind AS (IFRS converged)</t>
        </is>
      </c>
      <c r="J12" s="6" t="inlineStr">
        <is>
          <t>Ind AS ≠ IFRS ≠ US GAAP — never cross-apply</t>
        </is>
      </c>
    </row>
    <row r="13" ht="28" customHeight="1">
      <c r="A13" s="101" t="inlineStr">
        <is>
          <t>Currency</t>
        </is>
      </c>
      <c r="B13" s="8" t="inlineStr"/>
      <c r="C13" s="8" t="inlineStr">
        <is>
          <t>USD</t>
        </is>
      </c>
      <c r="D13" s="8" t="inlineStr">
        <is>
          <t>MXN</t>
        </is>
      </c>
      <c r="E13" s="8" t="inlineStr">
        <is>
          <t>EUR</t>
        </is>
      </c>
      <c r="F13" s="8" t="inlineStr">
        <is>
          <t>RMB</t>
        </is>
      </c>
      <c r="G13" s="8" t="inlineStr">
        <is>
          <t>USD</t>
        </is>
      </c>
      <c r="H13" s="8" t="inlineStr">
        <is>
          <t>USD</t>
        </is>
      </c>
      <c r="I13" s="102" t="inlineStr">
        <is>
          <t>INR (₹)</t>
        </is>
      </c>
      <c r="J13" s="8" t="inlineStr">
        <is>
          <t>India: ₹ Crore; never confuse with Crore = 10MM</t>
        </is>
      </c>
    </row>
    <row r="14" ht="5" customHeight="1"/>
    <row r="16" ht="28" customHeight="1">
      <c r="A16" s="103" t="inlineStr">
        <is>
          <t>Primary Multiple</t>
        </is>
      </c>
      <c r="B16" s="6" t="inlineStr"/>
      <c r="C16" s="6" t="inlineStr">
        <is>
          <t>EV/EBITDA 7-9×</t>
        </is>
      </c>
      <c r="D16" s="6" t="inlineStr">
        <is>
          <t>EV/EBITDA 9-11×</t>
        </is>
      </c>
      <c r="E16" s="6" t="inlineStr">
        <is>
          <t>EV/EBITDA 14-20×</t>
        </is>
      </c>
      <c r="F16" s="6" t="inlineStr">
        <is>
          <t>EV/EBITDA 18-28×</t>
        </is>
      </c>
      <c r="G16" s="6" t="inlineStr">
        <is>
          <t>ARR 25-40×</t>
        </is>
      </c>
      <c r="H16" s="6" t="inlineStr">
        <is>
          <t>EV/EBITDA 12-15×</t>
        </is>
      </c>
      <c r="I16" s="102" t="inlineStr">
        <is>
          <t>EV/EBITDA 13-18×</t>
        </is>
      </c>
      <c r="J16" s="6" t="inlineStr">
        <is>
          <t>India conglomerate: 13-18× EBITDA + holding co. discount</t>
        </is>
      </c>
    </row>
    <row r="17" ht="28" customHeight="1">
      <c r="A17" s="101" t="inlineStr">
        <is>
          <t>EV / Revenue</t>
        </is>
      </c>
      <c r="B17" s="8" t="inlineStr">
        <is>
          <t>x</t>
        </is>
      </c>
      <c r="C17" s="8" t="inlineStr">
        <is>
          <t>~1×</t>
        </is>
      </c>
      <c r="D17" s="8" t="inlineStr">
        <is>
          <t>~3×</t>
        </is>
      </c>
      <c r="E17" s="8" t="inlineStr">
        <is>
          <t>~4×</t>
        </is>
      </c>
      <c r="F17" s="8" t="inlineStr">
        <is>
          <t>~2×</t>
        </is>
      </c>
      <c r="G17" s="8" t="inlineStr">
        <is>
          <t>~20-30×</t>
        </is>
      </c>
      <c r="H17" s="8" t="inlineStr">
        <is>
          <t>~1.5×</t>
        </is>
      </c>
      <c r="I17" s="102" t="inlineStr">
        <is>
          <t>~2.0×</t>
        </is>
      </c>
      <c r="J17" s="8" t="inlineStr">
        <is>
          <t>India conglom EV/Sales ~2× = mid-pack</t>
        </is>
      </c>
    </row>
    <row r="18" ht="28" customHeight="1">
      <c r="A18" s="103" t="inlineStr">
        <is>
          <t>Holding Co. Discount</t>
        </is>
      </c>
      <c r="B18" s="6" t="inlineStr"/>
      <c r="C18" s="6" t="inlineStr">
        <is>
          <t>N/A</t>
        </is>
      </c>
      <c r="D18" s="6" t="inlineStr">
        <is>
          <t>N/A</t>
        </is>
      </c>
      <c r="E18" s="6" t="inlineStr">
        <is>
          <t>N/A</t>
        </is>
      </c>
      <c r="F18" s="6" t="inlineStr">
        <is>
          <t>N/A</t>
        </is>
      </c>
      <c r="G18" s="6" t="inlineStr">
        <is>
          <t>N/A</t>
        </is>
      </c>
      <c r="H18" s="6" t="inlineStr">
        <is>
          <t>N/A</t>
        </is>
      </c>
      <c r="I18" s="102" t="inlineStr">
        <is>
          <t>15-30%</t>
        </is>
      </c>
      <c r="J18" s="6" t="inlineStr">
        <is>
          <t>CRITICAL: Indian congloms trade at 15-30% discount to SOTP (Sum of Parts)</t>
        </is>
      </c>
    </row>
    <row r="19" ht="28" customHeight="1">
      <c r="A19" s="101" t="inlineStr">
        <is>
          <t>Promoter Pledge</t>
        </is>
      </c>
      <c r="B19" s="8" t="inlineStr"/>
      <c r="C19" s="8" t="inlineStr">
        <is>
          <t>N/A</t>
        </is>
      </c>
      <c r="D19" s="8" t="inlineStr">
        <is>
          <t>N/A</t>
        </is>
      </c>
      <c r="E19" s="8" t="inlineStr">
        <is>
          <t>N/A</t>
        </is>
      </c>
      <c r="F19" s="8" t="inlineStr">
        <is>
          <t>N/A</t>
        </is>
      </c>
      <c r="G19" s="8" t="inlineStr">
        <is>
          <t>N/A</t>
        </is>
      </c>
      <c r="H19" s="8" t="inlineStr">
        <is>
          <t>N/A</t>
        </is>
      </c>
      <c r="I19" s="102" t="inlineStr">
        <is>
          <t>Nil (Good)</t>
        </is>
      </c>
      <c r="J19" s="8" t="inlineStr">
        <is>
          <t>Promoter pledge is major India-specific risk — Kapoor: Nil</t>
        </is>
      </c>
    </row>
    <row r="20" ht="5" customHeight="1"/>
    <row r="22" ht="28" customHeight="1">
      <c r="A22" s="103" t="inlineStr">
        <is>
          <t>₹ Crore notation</t>
        </is>
      </c>
      <c r="B22" s="6" t="inlineStr"/>
      <c r="C22" s="6" t="inlineStr">
        <is>
          <t>N/A</t>
        </is>
      </c>
      <c r="D22" s="6" t="inlineStr">
        <is>
          <t>N/A</t>
        </is>
      </c>
      <c r="E22" s="6" t="inlineStr">
        <is>
          <t>N/A</t>
        </is>
      </c>
      <c r="F22" s="6" t="inlineStr">
        <is>
          <t>N/A</t>
        </is>
      </c>
      <c r="G22" s="6" t="inlineStr">
        <is>
          <t>N/A</t>
        </is>
      </c>
      <c r="H22" s="6" t="inlineStr">
        <is>
          <t>N/A</t>
        </is>
      </c>
      <c r="I22" s="102" t="inlineStr">
        <is>
          <t>1 Cr = ₹10MM</t>
        </is>
      </c>
      <c r="J22" s="6" t="inlineStr">
        <is>
          <t>CRITICAL: ₹62,700 Cr ≠ $62,700M. Crore = 10 million.</t>
        </is>
      </c>
    </row>
    <row r="23" ht="28" customHeight="1">
      <c r="A23" s="101" t="inlineStr">
        <is>
          <t>RERA Compliance</t>
        </is>
      </c>
      <c r="B23" s="8" t="inlineStr"/>
      <c r="C23" s="8" t="inlineStr">
        <is>
          <t>N/A</t>
        </is>
      </c>
      <c r="D23" s="8" t="inlineStr">
        <is>
          <t>N/A</t>
        </is>
      </c>
      <c r="E23" s="8" t="inlineStr">
        <is>
          <t>N/A</t>
        </is>
      </c>
      <c r="F23" s="8" t="inlineStr">
        <is>
          <t>N/A</t>
        </is>
      </c>
      <c r="G23" s="8" t="inlineStr">
        <is>
          <t>N/A</t>
        </is>
      </c>
      <c r="H23" s="8" t="inlineStr">
        <is>
          <t>N/A</t>
        </is>
      </c>
      <c r="I23" s="102" t="inlineStr">
        <is>
          <t>5 states</t>
        </is>
      </c>
      <c r="J23" s="8" t="inlineStr">
        <is>
          <t>Real estate regulation mandatory in India</t>
        </is>
      </c>
    </row>
    <row r="24" ht="28" customHeight="1">
      <c r="A24" s="103" t="inlineStr">
        <is>
          <t>NBFC (RBI)</t>
        </is>
      </c>
      <c r="B24" s="6" t="inlineStr"/>
      <c r="C24" s="6" t="inlineStr">
        <is>
          <t>N/A</t>
        </is>
      </c>
      <c r="D24" s="6" t="inlineStr">
        <is>
          <t>N/A</t>
        </is>
      </c>
      <c r="E24" s="6" t="inlineStr">
        <is>
          <t>N/A</t>
        </is>
      </c>
      <c r="F24" s="6" t="inlineStr">
        <is>
          <t>N/A</t>
        </is>
      </c>
      <c r="G24" s="6" t="inlineStr">
        <is>
          <t>N/A</t>
        </is>
      </c>
      <c r="H24" s="6" t="inlineStr">
        <is>
          <t>N/A</t>
        </is>
      </c>
      <c r="I24" s="102" t="inlineStr">
        <is>
          <t>Upper Layer NBFC</t>
        </is>
      </c>
      <c r="J24" s="6" t="inlineStr">
        <is>
          <t>Financial services in India = RBI regulated NBFC</t>
        </is>
      </c>
    </row>
    <row r="25" ht="28" customHeight="1">
      <c r="A25" s="101" t="inlineStr">
        <is>
          <t>HAM Projects</t>
        </is>
      </c>
      <c r="B25" s="8" t="inlineStr"/>
      <c r="C25" s="8" t="inlineStr">
        <is>
          <t>N/A</t>
        </is>
      </c>
      <c r="D25" s="8" t="inlineStr">
        <is>
          <t>N/A</t>
        </is>
      </c>
      <c r="E25" s="8" t="inlineStr">
        <is>
          <t>N/A</t>
        </is>
      </c>
      <c r="F25" s="8" t="inlineStr">
        <is>
          <t>N/A</t>
        </is>
      </c>
      <c r="G25" s="8" t="inlineStr">
        <is>
          <t>N/A</t>
        </is>
      </c>
      <c r="H25" s="8" t="inlineStr">
        <is>
          <t>N/A</t>
        </is>
      </c>
      <c r="I25" s="102" t="inlineStr">
        <is>
          <t>8 active</t>
        </is>
      </c>
      <c r="J25" s="8" t="inlineStr">
        <is>
          <t>Hybrid Annuity Model: India infra specific</t>
        </is>
      </c>
    </row>
    <row r="26" ht="28" customHeight="1">
      <c r="A26" s="103" t="inlineStr">
        <is>
          <t>SEBI LODR</t>
        </is>
      </c>
      <c r="B26" s="6" t="inlineStr"/>
      <c r="C26" s="6" t="inlineStr">
        <is>
          <t>N/A</t>
        </is>
      </c>
      <c r="D26" s="6" t="inlineStr">
        <is>
          <t>N/A</t>
        </is>
      </c>
      <c r="E26" s="6" t="inlineStr">
        <is>
          <t>N/A</t>
        </is>
      </c>
      <c r="F26" s="6" t="inlineStr">
        <is>
          <t>N/A</t>
        </is>
      </c>
      <c r="G26" s="6" t="inlineStr">
        <is>
          <t>N/A</t>
        </is>
      </c>
      <c r="H26" s="6" t="inlineStr">
        <is>
          <t>SEC 10-K</t>
        </is>
      </c>
      <c r="I26" s="102" t="inlineStr">
        <is>
          <t>SEBI LODR</t>
        </is>
      </c>
      <c r="J26" s="6" t="inlineStr">
        <is>
          <t>India listed co compliance = SEBI, not SEC</t>
        </is>
      </c>
    </row>
    <row r="27" ht="28" customHeight="1">
      <c r="A27" s="101" t="inlineStr">
        <is>
          <t>Promoter Group</t>
        </is>
      </c>
      <c r="B27" s="8" t="inlineStr"/>
      <c r="C27" s="8" t="inlineStr">
        <is>
          <t>Founder family</t>
        </is>
      </c>
      <c r="D27" s="8" t="inlineStr">
        <is>
          <t>Family</t>
        </is>
      </c>
      <c r="E27" s="8" t="inlineStr">
        <is>
          <t>Family SAS</t>
        </is>
      </c>
      <c r="F27" s="8" t="inlineStr">
        <is>
          <t>Founder family</t>
        </is>
      </c>
      <c r="G27" s="8" t="inlineStr">
        <is>
          <t>VC-backed</t>
        </is>
      </c>
      <c r="H27" s="8" t="inlineStr">
        <is>
          <t>Public float</t>
        </is>
      </c>
      <c r="I27" s="102" t="inlineStr">
        <is>
          <t>62.4% promoter</t>
        </is>
      </c>
      <c r="J27" s="8" t="inlineStr">
        <is>
          <t>Indian promoter group = founder family dominant holding</t>
        </is>
      </c>
    </row>
    <row r="28" ht="28" customHeight="1">
      <c r="A28" s="103" t="inlineStr">
        <is>
          <t>RPT (Related Party Tx)</t>
        </is>
      </c>
      <c r="B28" s="6" t="inlineStr"/>
      <c r="C28" s="6" t="inlineStr">
        <is>
          <t>Standard</t>
        </is>
      </c>
      <c r="D28" s="6" t="inlineStr">
        <is>
          <t>Standard</t>
        </is>
      </c>
      <c r="E28" s="6" t="inlineStr">
        <is>
          <t>Standard</t>
        </is>
      </c>
      <c r="F28" s="6" t="inlineStr">
        <is>
          <t>Interco transactions</t>
        </is>
      </c>
      <c r="G28" s="6" t="inlineStr">
        <is>
          <t>Investor agreements</t>
        </is>
      </c>
      <c r="H28" s="6" t="inlineStr">
        <is>
          <t>SEC proxy</t>
        </is>
      </c>
      <c r="I28" s="102" t="inlineStr">
        <is>
          <t>SEBI Reg 23</t>
        </is>
      </c>
      <c r="J28" s="6" t="inlineStr">
        <is>
          <t>India RPTs require shareholder approval for material transactions</t>
        </is>
      </c>
    </row>
    <row r="29" ht="28" customHeight="1">
      <c r="A29" s="101" t="inlineStr">
        <is>
          <t>Holding Co. Structure</t>
        </is>
      </c>
      <c r="B29" s="8" t="inlineStr"/>
      <c r="C29" s="8" t="inlineStr">
        <is>
          <t>N/A</t>
        </is>
      </c>
      <c r="D29" s="8" t="inlineStr">
        <is>
          <t>Simple</t>
        </is>
      </c>
      <c r="E29" s="8" t="inlineStr">
        <is>
          <t>Luxembourg holdco</t>
        </is>
      </c>
      <c r="F29" s="8" t="inlineStr">
        <is>
          <t>Cayman bonds</t>
        </is>
      </c>
      <c r="G29" s="8" t="inlineStr">
        <is>
          <t>Cayman holdco</t>
        </is>
      </c>
      <c r="H29" s="8" t="inlineStr">
        <is>
          <t>Simple</t>
        </is>
      </c>
      <c r="I29" s="102" t="inlineStr">
        <is>
          <t>Complex multi-listed</t>
        </is>
      </c>
      <c r="J29" s="8" t="inlineStr">
        <is>
          <t>Kapoor has 3 listed + 2 unlisted subsidiaries — SOTP essential</t>
        </is>
      </c>
    </row>
    <row r="30" ht="5" customHeight="1"/>
    <row r="32" ht="28" customHeight="1">
      <c r="A32" s="103" t="inlineStr">
        <is>
          <t>Crore Currency Risk</t>
        </is>
      </c>
      <c r="B32" s="6" t="inlineStr"/>
      <c r="C32" s="6" t="inlineStr">
        <is>
          <t>N/A</t>
        </is>
      </c>
      <c r="D32" s="6" t="inlineStr">
        <is>
          <t>N/A</t>
        </is>
      </c>
      <c r="E32" s="6" t="inlineStr">
        <is>
          <t>N/A</t>
        </is>
      </c>
      <c r="F32" s="6" t="inlineStr">
        <is>
          <t>N/A</t>
        </is>
      </c>
      <c r="G32" s="6" t="inlineStr">
        <is>
          <t>N/A</t>
        </is>
      </c>
      <c r="H32" s="6" t="inlineStr">
        <is>
          <t>N/A</t>
        </is>
      </c>
      <c r="I32" s="102" t="inlineStr">
        <is>
          <t>CRITICAL</t>
        </is>
      </c>
      <c r="J32" s="6" t="inlineStr">
        <is>
          <t>₹62,700 Crore ≠ $62.7 Billion. Always convert: ₹83.5/$</t>
        </is>
      </c>
    </row>
    <row r="33" ht="28" customHeight="1">
      <c r="A33" s="101" t="inlineStr">
        <is>
          <t>Holding Discount</t>
        </is>
      </c>
      <c r="B33" s="8" t="inlineStr"/>
      <c r="C33" s="8" t="inlineStr">
        <is>
          <t>N/A</t>
        </is>
      </c>
      <c r="D33" s="8" t="inlineStr">
        <is>
          <t>N/A</t>
        </is>
      </c>
      <c r="E33" s="8" t="inlineStr">
        <is>
          <t>N/A</t>
        </is>
      </c>
      <c r="F33" s="8" t="inlineStr">
        <is>
          <t>N/A</t>
        </is>
      </c>
      <c r="G33" s="8" t="inlineStr">
        <is>
          <t>N/A</t>
        </is>
      </c>
      <c r="H33" s="8" t="inlineStr">
        <is>
          <t>N/A</t>
        </is>
      </c>
      <c r="I33" s="102" t="inlineStr">
        <is>
          <t>15-30% discount</t>
        </is>
      </c>
      <c r="J33" s="8" t="inlineStr">
        <is>
          <t>SOTP must apply holding discount — agent must know this</t>
        </is>
      </c>
    </row>
    <row r="34" ht="28" customHeight="1">
      <c r="A34" s="103" t="inlineStr">
        <is>
          <t>NBFC Metrics</t>
        </is>
      </c>
      <c r="B34" s="6" t="inlineStr"/>
      <c r="C34" s="6" t="inlineStr">
        <is>
          <t>N/A</t>
        </is>
      </c>
      <c r="D34" s="6" t="inlineStr">
        <is>
          <t>N/A</t>
        </is>
      </c>
      <c r="E34" s="6" t="inlineStr">
        <is>
          <t>N/A</t>
        </is>
      </c>
      <c r="F34" s="6" t="inlineStr">
        <is>
          <t>N/A</t>
        </is>
      </c>
      <c r="G34" s="6" t="inlineStr">
        <is>
          <t>N/A</t>
        </is>
      </c>
      <c r="H34" s="6" t="inlineStr">
        <is>
          <t>N/A</t>
        </is>
      </c>
      <c r="I34" s="102" t="inlineStr">
        <is>
          <t>AUM, NIM, NPA, CRAR</t>
        </is>
      </c>
      <c r="J34" s="6" t="inlineStr">
        <is>
          <t>Never apply SaaS NRR or retail inventory to NBFC segment</t>
        </is>
      </c>
    </row>
    <row r="35" ht="28" customHeight="1">
      <c r="A35" s="101" t="inlineStr">
        <is>
          <t>Real Estate (Ind)</t>
        </is>
      </c>
      <c r="B35" s="8" t="inlineStr"/>
      <c r="C35" s="8" t="inlineStr">
        <is>
          <t>N/A</t>
        </is>
      </c>
      <c r="D35" s="8" t="inlineStr">
        <is>
          <t>N/A</t>
        </is>
      </c>
      <c r="E35" s="8" t="inlineStr">
        <is>
          <t>Boutiques</t>
        </is>
      </c>
      <c r="F35" s="8" t="inlineStr">
        <is>
          <t>N/A</t>
        </is>
      </c>
      <c r="G35" s="8" t="inlineStr">
        <is>
          <t>N/A</t>
        </is>
      </c>
      <c r="H35" s="8" t="inlineStr">
        <is>
          <t>Retail stores</t>
        </is>
      </c>
      <c r="I35" s="102" t="inlineStr">
        <is>
          <t>GDV, Presales, Collections</t>
        </is>
      </c>
      <c r="J35" s="8" t="inlineStr">
        <is>
          <t>Indian real estate KPIs are different from US or EU retail</t>
        </is>
      </c>
    </row>
    <row r="36" ht="28" customHeight="1">
      <c r="A36" s="103" t="inlineStr">
        <is>
          <t>GDV Pipeline</t>
        </is>
      </c>
      <c r="B36" s="6" t="inlineStr"/>
      <c r="C36" s="6" t="inlineStr">
        <is>
          <t>N/A</t>
        </is>
      </c>
      <c r="D36" s="6" t="inlineStr">
        <is>
          <t>N/A</t>
        </is>
      </c>
      <c r="E36" s="6" t="inlineStr">
        <is>
          <t>N/A</t>
        </is>
      </c>
      <c r="F36" s="6" t="inlineStr">
        <is>
          <t>N/A</t>
        </is>
      </c>
      <c r="G36" s="6" t="inlineStr">
        <is>
          <t>N/A</t>
        </is>
      </c>
      <c r="H36" s="6" t="inlineStr">
        <is>
          <t>N/A</t>
        </is>
      </c>
      <c r="I36" s="102" t="inlineStr">
        <is>
          <t>₹1,45,000 Cr</t>
        </is>
      </c>
      <c r="J36" s="6" t="inlineStr">
        <is>
          <t>GDV (Gross Development Value) = India real estate metric</t>
        </is>
      </c>
    </row>
  </sheetData>
  <mergeCells count="3">
    <mergeCell ref="A1:I1"/>
    <mergeCell ref="A3:I3"/>
    <mergeCell ref="A2:I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7"/>
  <sheetViews>
    <sheetView showGridLines="0" workbookViewId="0">
      <pane ySplit="5" topLeftCell="A6" activePane="bottomLeft" state="frozen"/>
      <selection pane="bottomLeft" activeCell="A1" sqref="A1"/>
    </sheetView>
  </sheetViews>
  <sheetFormatPr baseColWidth="8" defaultRowHeight="15"/>
  <cols>
    <col width="6" customWidth="1" min="1" max="1"/>
    <col width="10" customWidth="1" min="2" max="2"/>
    <col width="20" customWidth="1" min="3" max="3"/>
    <col width="30" customWidth="1" min="4" max="4"/>
    <col width="28" customWidth="1" min="5" max="5"/>
    <col width="52" customWidth="1" min="6" max="6"/>
    <col width="30" customWidth="1" min="7" max="7"/>
    <col width="30" customWidth="1" min="8" max="8"/>
  </cols>
  <sheetData>
    <row r="1" ht="30" customHeight="1">
      <c r="A1" s="9" t="inlineStr">
        <is>
          <t>AI BIZ GURU — Agent QA &amp; India Conglomerate Prompt Corrections</t>
        </is>
      </c>
    </row>
    <row r="2" ht="30" customHeight="1">
      <c r="A2" s="11" t="inlineStr">
        <is>
          <t>Industry Case: Kapoor Industries &amp; Holdings Ltd | NSE: KAPOORIND | 5-Division India Conglomerate | Deloitte Audited | Ind AS</t>
        </is>
      </c>
    </row>
    <row r="4" ht="20" customHeight="1">
      <c r="A4" s="104" t="inlineStr">
        <is>
          <t>AGENT EVALUATION SCORING GRID</t>
        </is>
      </c>
    </row>
    <row r="5" ht="28" customHeight="1">
      <c r="A5" s="32" t="inlineStr">
        <is>
          <t>Agent</t>
        </is>
      </c>
      <c r="B5" s="32" t="inlineStr">
        <is>
          <t>Report File</t>
        </is>
      </c>
      <c r="C5" s="32" t="inlineStr">
        <is>
          <t>Data Relevance
(1-5)</t>
        </is>
      </c>
      <c r="D5" s="32" t="inlineStr">
        <is>
          <t>Data Accuracy
(1-5)</t>
        </is>
      </c>
      <c r="E5" s="32" t="inlineStr">
        <is>
          <t>Hallucination
(1-5)</t>
        </is>
      </c>
      <c r="F5" s="32" t="inlineStr">
        <is>
          <t>Data Avail.</t>
        </is>
      </c>
      <c r="G5" s="32" t="inlineStr">
        <is>
          <t>Duplication
(1-5)</t>
        </is>
      </c>
      <c r="H5" s="32" t="inlineStr">
        <is>
          <t>Score %</t>
        </is>
      </c>
      <c r="I5" s="32" t="inlineStr">
        <is>
          <t>Key Issues — India Conglomerate Context</t>
        </is>
      </c>
      <c r="J5" s="32" t="inlineStr">
        <is>
          <t>Prompt Correction Priority</t>
        </is>
      </c>
    </row>
    <row r="6" ht="28" customHeight="1">
      <c r="A6" s="105" t="inlineStr">
        <is>
          <t>Financial Health</t>
        </is>
      </c>
      <c r="B6" s="106" t="n"/>
      <c r="C6" s="107" t="n"/>
      <c r="D6" s="107" t="n"/>
      <c r="E6" s="107" t="n"/>
      <c r="F6" s="107" t="n"/>
      <c r="G6" s="107" t="n"/>
      <c r="H6" s="108">
        <f>IFERROR(AVERAGE(C6:G6)*20,"")</f>
        <v/>
      </c>
      <c r="I6" s="109" t="n"/>
      <c r="J6" s="109" t="n"/>
    </row>
    <row r="7" ht="28" customHeight="1">
      <c r="A7" s="110" t="inlineStr">
        <is>
          <t>Revenue Forecasting</t>
        </is>
      </c>
      <c r="B7" s="111" t="n"/>
      <c r="C7" s="107" t="n"/>
      <c r="D7" s="107" t="n"/>
      <c r="E7" s="107" t="n"/>
      <c r="F7" s="107" t="n"/>
      <c r="G7" s="107" t="n"/>
      <c r="H7" s="112">
        <f>IFERROR(AVERAGE(C7:G7)*20,"")</f>
        <v/>
      </c>
      <c r="I7" s="113" t="n"/>
      <c r="J7" s="113" t="n"/>
    </row>
    <row r="8" ht="28" customHeight="1">
      <c r="A8" s="105" t="inlineStr">
        <is>
          <t>Workflow Optimization</t>
        </is>
      </c>
      <c r="B8" s="106" t="n"/>
      <c r="C8" s="107" t="n"/>
      <c r="D8" s="107" t="n"/>
      <c r="E8" s="107" t="n"/>
      <c r="F8" s="107" t="n"/>
      <c r="G8" s="107" t="n"/>
      <c r="H8" s="108">
        <f>IFERROR(AVERAGE(C8:G8)*20,"")</f>
        <v/>
      </c>
      <c r="I8" s="109" t="n"/>
      <c r="J8" s="109" t="n"/>
    </row>
    <row r="9" ht="28" customHeight="1">
      <c r="A9" s="110" t="inlineStr">
        <is>
          <t>KPIs Pyramid</t>
        </is>
      </c>
      <c r="B9" s="111" t="n"/>
      <c r="C9" s="107" t="n"/>
      <c r="D9" s="107" t="n"/>
      <c r="E9" s="107" t="n"/>
      <c r="F9" s="107" t="n"/>
      <c r="G9" s="107" t="n"/>
      <c r="H9" s="112">
        <f>IFERROR(AVERAGE(C9:G9)*20,"")</f>
        <v/>
      </c>
      <c r="I9" s="113" t="n"/>
      <c r="J9" s="113" t="n"/>
    </row>
    <row r="10" ht="28" customHeight="1">
      <c r="A10" s="105" t="inlineStr">
        <is>
          <t>Valuation Analysis</t>
        </is>
      </c>
      <c r="B10" s="106" t="n"/>
      <c r="C10" s="107" t="n"/>
      <c r="D10" s="107" t="n"/>
      <c r="E10" s="107" t="n"/>
      <c r="F10" s="107" t="n"/>
      <c r="G10" s="107" t="n"/>
      <c r="H10" s="108">
        <f>IFERROR(AVERAGE(C10:G10)*20,"")</f>
        <v/>
      </c>
      <c r="I10" s="109" t="n"/>
      <c r="J10" s="109" t="n"/>
    </row>
    <row r="11" ht="28" customHeight="1">
      <c r="A11" s="110" t="inlineStr">
        <is>
          <t>Fraud Audit</t>
        </is>
      </c>
      <c r="B11" s="111" t="n"/>
      <c r="C11" s="107" t="n"/>
      <c r="D11" s="107" t="n"/>
      <c r="E11" s="107" t="n"/>
      <c r="F11" s="107" t="n"/>
      <c r="G11" s="107" t="n"/>
      <c r="H11" s="112">
        <f>IFERROR(AVERAGE(C11:G11)*20,"")</f>
        <v/>
      </c>
      <c r="I11" s="113" t="n"/>
      <c r="J11" s="113" t="n"/>
    </row>
    <row r="12" ht="28" customHeight="1">
      <c r="A12" s="105" t="inlineStr">
        <is>
          <t>Business Plan Excellence</t>
        </is>
      </c>
      <c r="B12" s="106" t="n"/>
      <c r="C12" s="107" t="n"/>
      <c r="D12" s="107" t="n"/>
      <c r="E12" s="107" t="n"/>
      <c r="F12" s="107" t="n"/>
      <c r="G12" s="107" t="n"/>
      <c r="H12" s="108">
        <f>IFERROR(AVERAGE(C12:G12)*20,"")</f>
        <v/>
      </c>
      <c r="I12" s="109" t="n"/>
      <c r="J12" s="109" t="n"/>
    </row>
    <row r="13" ht="28" customHeight="1">
      <c r="A13" s="110" t="inlineStr">
        <is>
          <t>Customer Retention</t>
        </is>
      </c>
      <c r="B13" s="111" t="n"/>
      <c r="C13" s="107" t="n"/>
      <c r="D13" s="107" t="n"/>
      <c r="E13" s="107" t="n"/>
      <c r="F13" s="107" t="n"/>
      <c r="G13" s="107" t="n"/>
      <c r="H13" s="112">
        <f>IFERROR(AVERAGE(C13:G13)*20,"")</f>
        <v/>
      </c>
      <c r="I13" s="113" t="n"/>
      <c r="J13" s="113" t="n"/>
    </row>
    <row r="14" ht="28" customHeight="1">
      <c r="A14" s="105" t="inlineStr">
        <is>
          <t>Market Benchmarking</t>
        </is>
      </c>
      <c r="B14" s="106" t="n"/>
      <c r="C14" s="107" t="n"/>
      <c r="D14" s="107" t="n"/>
      <c r="E14" s="107" t="n"/>
      <c r="F14" s="107" t="n"/>
      <c r="G14" s="107" t="n"/>
      <c r="H14" s="108">
        <f>IFERROR(AVERAGE(C14:G14)*20,"")</f>
        <v/>
      </c>
      <c r="I14" s="109" t="n"/>
      <c r="J14" s="109" t="n"/>
    </row>
    <row r="15" ht="28" customHeight="1">
      <c r="A15" s="110" t="inlineStr">
        <is>
          <t>Cost Optimization</t>
        </is>
      </c>
      <c r="B15" s="111" t="n"/>
      <c r="C15" s="107" t="n"/>
      <c r="D15" s="107" t="n"/>
      <c r="E15" s="107" t="n"/>
      <c r="F15" s="107" t="n"/>
      <c r="G15" s="107" t="n"/>
      <c r="H15" s="112">
        <f>IFERROR(AVERAGE(C15:G15)*20,"")</f>
        <v/>
      </c>
      <c r="I15" s="113" t="n"/>
      <c r="J15" s="113" t="n"/>
    </row>
    <row r="16" ht="28" customHeight="1">
      <c r="A16" s="105" t="inlineStr">
        <is>
          <t>Sales Conversion</t>
        </is>
      </c>
      <c r="B16" s="106" t="n"/>
      <c r="C16" s="107" t="n"/>
      <c r="D16" s="107" t="n"/>
      <c r="E16" s="107" t="n"/>
      <c r="F16" s="107" t="n"/>
      <c r="G16" s="107" t="n"/>
      <c r="H16" s="108">
        <f>IFERROR(AVERAGE(C16:G16)*20,"")</f>
        <v/>
      </c>
      <c r="I16" s="109" t="n"/>
      <c r="J16" s="109" t="n"/>
    </row>
    <row r="17" ht="28" customHeight="1">
      <c r="A17" s="110" t="inlineStr">
        <is>
          <t>Employee Productivity</t>
        </is>
      </c>
      <c r="B17" s="111" t="n"/>
      <c r="C17" s="107" t="n"/>
      <c r="D17" s="107" t="n"/>
      <c r="E17" s="107" t="n"/>
      <c r="F17" s="107" t="n"/>
      <c r="G17" s="107" t="n"/>
      <c r="H17" s="112">
        <f>IFERROR(AVERAGE(C17:G17)*20,"")</f>
        <v/>
      </c>
      <c r="I17" s="113" t="n"/>
      <c r="J17" s="113" t="n"/>
    </row>
    <row r="18" ht="28" customHeight="1">
      <c r="A18" s="105" t="inlineStr">
        <is>
          <t>Funding Readiness</t>
        </is>
      </c>
      <c r="B18" s="106" t="n"/>
      <c r="C18" s="107" t="n"/>
      <c r="D18" s="107" t="n"/>
      <c r="E18" s="107" t="n"/>
      <c r="F18" s="107" t="n"/>
      <c r="G18" s="107" t="n"/>
      <c r="H18" s="108">
        <f>IFERROR(AVERAGE(C18:G18)*20,"")</f>
        <v/>
      </c>
      <c r="I18" s="109" t="n"/>
      <c r="J18" s="109" t="n"/>
    </row>
    <row r="19" ht="28" customHeight="1">
      <c r="A19" s="110" t="inlineStr">
        <is>
          <t>Regulatory Compliance</t>
        </is>
      </c>
      <c r="B19" s="111" t="n"/>
      <c r="C19" s="107" t="n"/>
      <c r="D19" s="107" t="n"/>
      <c r="E19" s="107" t="n"/>
      <c r="F19" s="107" t="n"/>
      <c r="G19" s="107" t="n"/>
      <c r="H19" s="112">
        <f>IFERROR(AVERAGE(C19:G19)*20,"")</f>
        <v/>
      </c>
      <c r="I19" s="113" t="n"/>
      <c r="J19" s="113" t="n"/>
    </row>
    <row r="20" ht="28" customHeight="1">
      <c r="A20" s="105" t="inlineStr">
        <is>
          <t>Digital Marketing</t>
        </is>
      </c>
      <c r="B20" s="106" t="n"/>
      <c r="C20" s="107" t="n"/>
      <c r="D20" s="107" t="n"/>
      <c r="E20" s="107" t="n"/>
      <c r="F20" s="107" t="n"/>
      <c r="G20" s="107" t="n"/>
      <c r="H20" s="108">
        <f>IFERROR(AVERAGE(C20:G20)*20,"")</f>
        <v/>
      </c>
      <c r="I20" s="109" t="n"/>
      <c r="J20" s="109" t="n"/>
    </row>
    <row r="21" ht="28" customHeight="1">
      <c r="A21" s="110" t="inlineStr">
        <is>
          <t>Manufacturing Efficiency</t>
        </is>
      </c>
      <c r="B21" s="111" t="n"/>
      <c r="C21" s="107" t="n"/>
      <c r="D21" s="107" t="n"/>
      <c r="E21" s="107" t="n"/>
      <c r="F21" s="107" t="n"/>
      <c r="G21" s="107" t="n"/>
      <c r="H21" s="112">
        <f>IFERROR(AVERAGE(C21:G21)*20,"")</f>
        <v/>
      </c>
      <c r="I21" s="113" t="n"/>
      <c r="J21" s="113" t="n"/>
    </row>
    <row r="22" ht="28" customHeight="1">
      <c r="A22" s="105" t="inlineStr">
        <is>
          <t>Operations Excellence</t>
        </is>
      </c>
      <c r="B22" s="106" t="n"/>
      <c r="C22" s="107" t="n"/>
      <c r="D22" s="107" t="n"/>
      <c r="E22" s="107" t="n"/>
      <c r="F22" s="107" t="n"/>
      <c r="G22" s="107" t="n"/>
      <c r="H22" s="108">
        <f>IFERROR(AVERAGE(C22:G22)*20,"")</f>
        <v/>
      </c>
      <c r="I22" s="109" t="n"/>
      <c r="J22" s="109" t="n"/>
    </row>
    <row r="23" ht="28" customHeight="1">
      <c r="A23" s="110" t="inlineStr">
        <is>
          <t>Supply Chain Optimization</t>
        </is>
      </c>
      <c r="B23" s="111" t="n"/>
      <c r="C23" s="107" t="n"/>
      <c r="D23" s="107" t="n"/>
      <c r="E23" s="107" t="n"/>
      <c r="F23" s="107" t="n"/>
      <c r="G23" s="107" t="n"/>
      <c r="H23" s="112">
        <f>IFERROR(AVERAGE(C23:G23)*20,"")</f>
        <v/>
      </c>
      <c r="I23" s="113" t="n"/>
      <c r="J23" s="113" t="n"/>
    </row>
    <row r="24" ht="28" customHeight="1">
      <c r="A24" s="105" t="inlineStr">
        <is>
          <t>Pricing Strategy</t>
        </is>
      </c>
      <c r="B24" s="106" t="n"/>
      <c r="C24" s="107" t="n"/>
      <c r="D24" s="107" t="n"/>
      <c r="E24" s="107" t="n"/>
      <c r="F24" s="107" t="n"/>
      <c r="G24" s="107" t="n"/>
      <c r="H24" s="108">
        <f>IFERROR(AVERAGE(C24:G24)*20,"")</f>
        <v/>
      </c>
      <c r="I24" s="109" t="n"/>
      <c r="J24" s="109" t="n"/>
    </row>
    <row r="27" ht="22" customHeight="1">
      <c r="A27" s="114" t="inlineStr">
        <is>
          <t>INDIA CONGLOMERATE — 9 CRITICAL PROMPT ENGINEERING CORRECTIONS</t>
        </is>
      </c>
    </row>
    <row r="28" ht="28" customHeight="1">
      <c r="A28" s="12" t="inlineStr">
        <is>
          <t>Fix #</t>
        </is>
      </c>
      <c r="B28" s="12" t="inlineStr">
        <is>
          <t>Priority</t>
        </is>
      </c>
      <c r="C28" s="12" t="inlineStr">
        <is>
          <t>Agent(s)</t>
        </is>
      </c>
      <c r="D28" s="12" t="inlineStr">
        <is>
          <t>Problem</t>
        </is>
      </c>
      <c r="E28" s="12" t="inlineStr">
        <is>
          <t>Root Cause</t>
        </is>
      </c>
      <c r="F28" s="12" t="inlineStr">
        <is>
          <t>Corrected Prompt</t>
        </is>
      </c>
      <c r="G28" s="12" t="inlineStr">
        <is>
          <t>Test Input</t>
        </is>
      </c>
      <c r="H28" s="12" t="inlineStr">
        <is>
          <t>Expected Output</t>
        </is>
      </c>
    </row>
    <row r="29" ht="90" customHeight="1">
      <c r="A29" s="115" t="n">
        <v>1</v>
      </c>
      <c r="B29" s="115" t="inlineStr">
        <is>
          <t>CRITICAL</t>
        </is>
      </c>
      <c r="C29" s="116" t="inlineStr">
        <is>
          <t>Financial Health, All Agents</t>
        </is>
      </c>
      <c r="D29" s="116" t="inlineStr">
        <is>
          <t>Agent reads '₹62,700 Crore' and reports revenue as '$62.7 Billion USD'. Actual: ₹62,700 Crore = $7.51 Billion at ₹83.5/$. 'Crore' = 10 million in the Indian number system. This is a 8.3× overstatement error.</t>
        </is>
      </c>
      <c r="E29" s="116" t="inlineStr">
        <is>
          <t>No Indian number system knowledge. 'Crore' is not a widely understood unit outside South Asia. The Indian number system: 1 Lakh = 100,000; 1 Crore = 10,000,000 (10 million); 100 Crore = 1 Billion. ₹62,700 Crore = ₹62,700 × 10,000,000 = ₹627,000,000,000 = ~$7.51B at ₹83.5/USD.</t>
        </is>
      </c>
      <c r="F29" s="116" t="inlineStr">
        <is>
          <t>INDIA CURRENCY MODULE: Indian financial numbers are reported in Indian units. MANDATORY conversions: (1) 1 Crore (Cr) = 10,000,000 (ten million). (2) 1 Lakh = 100,000. (3) 1 Lakh Crore = ₹1 Trillion. (4) Conversion: ₹ to USD = divide by 83.5 (FY2025 avg). So ₹62,700 Crore = ₹62,700 Cr × ₹83.5/$ = $7.51B — NOT $62.7B. (5) Market cap: ₹1,14,000 Crore = $13.7B. Always state both ₹ Crore and USD equivalent in analysis.</t>
        </is>
      </c>
      <c r="G29" s="116" t="inlineStr">
        <is>
          <t>Ask Financial Health agent for Kapoor revenue and market cap.</t>
        </is>
      </c>
      <c r="H29" s="116" t="inlineStr">
        <is>
          <t>Agent states: Revenue ₹62,700 Crore (~$7.51B). Market cap ₹1,14,000 Crore (~$13.7B). Does NOT say $62.7B or $114B. States currency conversion rate used.</t>
        </is>
      </c>
    </row>
    <row r="30" ht="90" customHeight="1">
      <c r="A30" s="115" t="n">
        <v>2</v>
      </c>
      <c r="B30" s="115" t="inlineStr">
        <is>
          <t>CRITICAL</t>
        </is>
      </c>
      <c r="C30" s="116" t="inlineStr">
        <is>
          <t>Valuation Analysis</t>
        </is>
      </c>
      <c r="D30" s="116" t="inlineStr">
        <is>
          <t>Agent applies simple EV/EBITDA without holding company discount. Kapoor's SOTP (Sum of Parts): KRL (listed) + KCL (listed) + KFL (listed) + KIL (unlisted) + KCAL (unlisted) + corporate debt = ₹1,48,000 Cr. But Kapoor trades at ₹1,14,000 Cr = 23% discount to SOTP. Agent ignores this entirely.</t>
        </is>
      </c>
      <c r="E30" s="116" t="inlineStr">
        <is>
          <t>Western valuation frameworks don't account for Indian conglomerate holding company discount. Indian conglomerates typically trade at 15-30% discount to Sum-of-Parts because: (1) Governance concerns (promoter family), (2) Complexity discount, (3) Capital allocation opacity.</t>
        </is>
      </c>
      <c r="F30" s="116" t="inlineStr">
        <is>
          <t>INDIA CONGLOMERATE VALUATION: Mandatory SOTP (Sum of Parts) analysis for any Indian multi-subsidiary group. Steps: (1) Value each listed subsidiary at current market cap. (2) Value unlisted subsidiaries at EV/EBITDA using comparable listed peers. (3) Sum all subsidiary values. (4) Deduct: holding company net debt + corporate overhead NPV. (5) Apply holding company discount: 15-30% (Kapoor: apply 20-25% discount based on governance quality + promoter pledge status = Nil = lower discount). KRL: ₹52,000 Cr + KCL: ₹62,000 Cr + KFL: ₹18,000 Cr + KIL: ₹12,000 Cr + KCAL: ₹4,000 Cr − Net Debt ₹14,400 Cr = ₹1,33,600 Cr SOTP − 15% discount = ₹1,13,560 Cr. This matches current market cap ₹1,14,000 Cr = fairly valued.</t>
        </is>
      </c>
      <c r="G30" s="116" t="inlineStr">
        <is>
          <t>Ask Valuation Agent for Kapoor enterprise value.</t>
        </is>
      </c>
      <c r="H30" s="116" t="inlineStr">
        <is>
          <t>Agent performs SOTP with 5 subsidiary valuations. Applies 15-20% holding co. discount. States result in ₹ Crore AND USD. Compares to current market cap ₹1,14,000 Crore. Does NOT apply simple group-level EV/EBITDA without SOTP.</t>
        </is>
      </c>
    </row>
    <row r="31" ht="90" customHeight="1">
      <c r="A31" s="115" t="n">
        <v>3</v>
      </c>
      <c r="B31" s="115" t="inlineStr">
        <is>
          <t>CRITICAL</t>
        </is>
      </c>
      <c r="C31" s="116" t="inlineStr">
        <is>
          <t>Regulatory Compliance, Legal</t>
        </is>
      </c>
      <c r="D31" s="116" t="inlineStr">
        <is>
          <t>Compliance agent produces ITAR, NADCAP, EU AI Act, CCPA, and SEC 10-K checklists for an Indian company. Misses every India-specific obligation: SEBI LODR, Companies Act 2013, Ind AS, GST, FEMA, RBI (NBFC), RERA, SEBI RPT Regulations 23, SEBI PIT (Insider Trading), Income Tax Act.</t>
        </is>
      </c>
      <c r="E31" s="116" t="inlineStr">
        <is>
          <t>Compliance template has no India regulatory knowledge. All regulatory frameworks listed are US/EU. India has a completely different regulatory architecture for listed companies.</t>
        </is>
      </c>
      <c r="F31" s="116" t="inlineStr">
        <is>
          <t>INDIA LISTED COMPANY REGULATORY MODULE: For NSE/BSE listed Indian conglomerates, MANDATORY compliance framework: (1) SEBI LODR 2015: Quarterly results (45 days), annual report, RPT disclosures, corporate governance report. (2) Companies Act 2013: Board composition, AGM within 6 months of FY end, secretarial audit, statutory audit. (3) Income Tax: 25.17% corporate tax (Section 115BAA), transfer pricing for cross-border transactions. (4) GST: Multi-state registration, monthly GSTR-1/3B, e-invoicing. (5) FEMA: FDI/FPI monitoring, ODI for overseas subsidiaries. (6) RBI: NBFC regulations (Scale-Based Regulation 2022) for KFL. (7) RERA: State registrations for all real estate projects. (8) SEBI PIT (Insider Trading): Trading window, SDD. (9) SEBI Regulation 23: RPT shareholder approval. NEVER mention SEC, ITAR, NADCAP, GDPR (unless EU customers), or CPSC for India-domestic operations.</t>
        </is>
      </c>
      <c r="G31" s="116" t="inlineStr">
        <is>
          <t>Ask Compliance agent for Kapoor regulatory obligations.</t>
        </is>
      </c>
      <c r="H31" s="116" t="inlineStr">
        <is>
          <t>Agent identifies SEBI LODR, Companies Act, Ind AS, GST, FEMA, RBI NBFC (Scale-Based Regulation), RERA (5 states), SEBI RPT Reg 23, SEBI PIT regulations. Does NOT mention SEC, ITAR, or EU-specific regulations.</t>
        </is>
      </c>
    </row>
    <row r="32" ht="90" customHeight="1">
      <c r="A32" s="115" t="n">
        <v>4</v>
      </c>
      <c r="B32" s="115" t="inlineStr">
        <is>
          <t>CRITICAL</t>
        </is>
      </c>
      <c r="C32" s="116" t="inlineStr">
        <is>
          <t>KPIs Pyramid, Financial Health</t>
        </is>
      </c>
      <c r="D32" s="116" t="inlineStr">
        <is>
          <t>Agent applies single-business KPI framework to a 5-division conglomerate with real estate, chemicals, infrastructure, NBFC, and FMCG — treating Kapoor as if it has one product line. Real estate KPIs (Presales, GDV, Collections) are mixed with NBFC KPIs (NIM, NPA, CRAR) and chemicals KPIs (capacity utilization, R&amp;D) without division-specific frameworks.</t>
        </is>
      </c>
      <c r="E32" s="116" t="inlineStr">
        <is>
          <t>No multi-division conglomerate KPI framework. Each Kapoor division requires a different KPI set: NBFC ≠ real estate ≠ chemicals. A single KPI dashboard cannot capture a 5-division conglomerate.</t>
        </is>
      </c>
      <c r="F32" s="116" t="inlineStr">
        <is>
          <t>INDIA CONGLOMERATE KPI FRAMEWORK: Kapoor requires division-specific KPI analysis: (1) Real Estate (KRL): Presales ₹22,400 Cr, Collections ₹18,900 Cr, GDV pipeline ₹1,45,000 Cr, Months of inventory 14, DC capacity 104 MW. (2) Chemicals (KCL): Revenue by sub-segment, ROCE 21.8%, new product revenue 21%, export ₹9,070 Cr, R&amp;D 2% of revenue. (3) Infra (KIL): Order book ₹64,800 Cr, OB/Revenue 4.6×, HAM projects 8, working capital days 72. (4) NBFC (KFL): AUM ₹58,400 Cr, NIM 5.4%, Gross NPA 1.8%, CRAR 17.2%, CRISIL AA. (5) Consumer (KCAL): Distribution 3.98 lakh outlets, brand revenue ₹2,340 Cr. Never mix NIM and NRR; never apply SaaS churn to real estate; never apply NBFC CRAR to chemicals.</t>
        </is>
      </c>
      <c r="G32" s="116" t="inlineStr">
        <is>
          <t>Ask KPI Pyramid agent for Kapoor.</t>
        </is>
      </c>
      <c r="H32" s="116" t="inlineStr">
        <is>
          <t>Agent produces 5 division-specific KPI tables. Notes GDV and presales for real estate, NIM and NPA for NBFC, order book for infra. Does NOT produce a single merged KPI list. Does NOT report NRR or ARR.</t>
        </is>
      </c>
    </row>
    <row r="33" ht="90" customHeight="1">
      <c r="A33" s="115" t="n">
        <v>5</v>
      </c>
      <c r="B33" s="115" t="inlineStr">
        <is>
          <t>CRITICAL</t>
        </is>
      </c>
      <c r="C33" s="116" t="inlineStr">
        <is>
          <t>Funding Readiness, Financial Health</t>
        </is>
      </c>
      <c r="D33" s="116" t="inlineStr">
        <is>
          <t>Funding Readiness agent recommends Kapoor raise a 'Series C round' or 'PE funding' to fund its ₹72,000 Crore capital allocation plan. Kapoor is an NSE-listed public company with ₹4,560 Crore PAT, generates ₹3,680 Crore FCF/year, has AA-rated NBFC, and can access Indian capital markets for debt at 6.8-7.2% (investment grade).</t>
        </is>
      </c>
      <c r="E33" s="116" t="inlineStr">
        <is>
          <t>Funding template cannot distinguish between VC-backed startup and large listed company. Indian listed conglomerates use completely different funding mechanisms: ECB (External Commercial Borrowings), NCDs (Non-Convertible Debentures), QIP (Qualified Institutional Placement), rights issues, subsidiary IPOs, InvIT/REIT monetization.</t>
        </is>
      </c>
      <c r="F33" s="116" t="inlineStr">
        <is>
          <t>INDIA LISTED COMPANY FUNDING MODULE: Kapoor's funding mechanisms: (1) FCF: ₹3,680 Cr/yr (primary). (2) NCDs (Non-Convertible Debentures): AA rating enables INR NCD issuance at 7.2-7.8% (SEBI-regulated; retail + institutional). (3) ECBs (External Commercial Borrowings): USD-denominated foreign borrowings per RBI Master Directions; chemicals export revenue provides natural hedge. (4) QIP (Qualified Institutional Placement): Raise equity from institutional investors (SEBI Chapter VI). (5) Subsidiary IPO: KIL (Infrastructure, unlisted) IPO potential ₹4,000-6,000 Cr. (6) InvIT: Monetise HAM assets; unlock ₹4,200 Cr NPV. NEVER recommend Series C, VC, PE fund, or angel investment for a ₹1,14,000 Crore market cap listed company.</t>
        </is>
      </c>
      <c r="G33" s="116" t="inlineStr">
        <is>
          <t>Ask Funding Readiness agent for Kapoor.</t>
        </is>
      </c>
      <c r="H33" s="116" t="inlineStr">
        <is>
          <t>Agent recommends NCD issuance (AA rating), ECBs for chemicals capex, QIP if equity needed, KIL IPO for capital unlock, InvIT for HAM monetization. Does NOT mention VC, PE fundraising, or Series rounds.</t>
        </is>
      </c>
    </row>
    <row r="34" ht="90" customHeight="1">
      <c r="A34" s="117" t="n">
        <v>6</v>
      </c>
      <c r="B34" s="117" t="inlineStr">
        <is>
          <t>IMPORTANT</t>
        </is>
      </c>
      <c r="C34" s="118" t="inlineStr">
        <is>
          <t>Financial Health, Revenue Forecasting</t>
        </is>
      </c>
      <c r="D34" s="118" t="inlineStr">
        <is>
          <t>Agent uses IFRS or US GAAP benchmarks for Kapoor's financial statements. Applies IFRS 15 revenue recognition, IFRS 9 financial instruments, and PCAOB audit standards. Kapoor uses Ind AS (Indian Accounting Standards) which is IFRS-converged but has important differences: real estate revenue recognition (Ind AS 115 + MCA guidance), NBFC financial instruments (Ind AS 109 + RBI overlay), and different disclosure requirements.</t>
        </is>
      </c>
      <c r="E34" s="118" t="inlineStr">
        <is>
          <t>Agent has no Ind AS-specific knowledge. Assumes all companies use US GAAP or IFRS identically. India's Ind AS is broadly IFRS-converged since 2016 but has carve-outs and RBI/SEBI overlays especially for financial sector entities.</t>
        </is>
      </c>
      <c r="F34" s="118" t="inlineStr">
        <is>
          <t>IND AS MODULE: Kapoor files under Indian Accounting Standards (Ind AS) — IFRS-converged with important carve-outs: (1) Revenue recognition: Ind AS 115 (equivalent to IFRS 15) BUT with MCA circular on real estate revenue — percentage completion method for Kapoor Realty projects. (2) NBFC financials: Ind AS 109 (financial instruments) with RBI overlay — higher provisioning standards. (3) Lease accounting: Ind AS 116 (like IFRS 16). (4) Audit: Deloitte Haskins &amp; Sells (India partnership); ICAI standards (not PCAOB). (5) FY = April 1 to March 31 (not calendar year). (6) Corporate tax: 25.17% under Section 115BAA (not US ~21% or German 30%). (7) Dividend: Taxed in hands of recipient (Section 194 TDS). Always specify Ind AS when discussing Kapoor financials.</t>
        </is>
      </c>
      <c r="G34" s="118" t="inlineStr">
        <is>
          <t>Ask Financial Health agent to analyze Kapoor using appropriate accounting.</t>
        </is>
      </c>
      <c r="H34" s="118" t="inlineStr">
        <is>
          <t>Agent states Kapoor uses Ind AS (IFRS-converged), FY April-March, audited by Deloitte Haskins &amp; Sells per ICAI standards. Notes real estate % completion method. Notes NBFC RBI overlay on Ind AS 109. Does NOT reference US GAAP or PCAOB.</t>
        </is>
      </c>
    </row>
    <row r="35" ht="90" customHeight="1">
      <c r="A35" s="117" t="n">
        <v>7</v>
      </c>
      <c r="B35" s="117" t="inlineStr">
        <is>
          <t>IMPORTANT</t>
        </is>
      </c>
      <c r="C35" s="118" t="inlineStr">
        <is>
          <t>Supply Chain Optimization, Operations Excellence</t>
        </is>
      </c>
      <c r="D35" s="118" t="inlineStr">
        <is>
          <t>Supply chain agent analyzes Kapoor as a single supply chain entity — recommending JIT for 'raw materials to all divisions'. Kapoor has 5 completely different supply chains: chemicals (backward integrated, petrochemical inputs), real estate (construction materials, contractors), infrastructure (civil materials, sub-contractors), NBFC (no physical supply chain), consumer (agri commodities).</t>
        </is>
      </c>
      <c r="E35" s="118" t="inlineStr">
        <is>
          <t>Generic supply chain template cannot handle multi-division conglomerates. Each Kapoor division has a unique supply chain requiring different analysis frameworks.</t>
        </is>
      </c>
      <c r="F35" s="118" t="inlineStr">
        <is>
          <t>MULTI-DIVISION SUPPLY CHAIN MODULE: Kapoor's supply chains by division: (1) Chemicals: 28% crude-derivative raw materials (benzene, naphtha) — commodity volatility, 45-day forward hedging, MOOWR scheme for import duty deferral. (2) Real Estate: JDA model (no land cost) + construction materials (cement, steel, sand) — managed via main contractors (CPCB RERA compliance). (3) Infrastructure: Civil materials procurement + sub-contractor management per NHAI HAM terms. (4) NBFC: No physical supply chain — 'supply' = cost of funds (bank credit lines + NCD + ECB). (5) Consumer: Agricultural commodities (edible oils, spices) — seasonal + MSP (Minimum Support Price) regulated. Analyze each division's supply chain separately. NEVER recommend a unified JIT system across all 5 divisions.</t>
        </is>
      </c>
      <c r="G35" s="118" t="inlineStr">
        <is>
          <t>Ask Supply Chain agent for Kapoor optimization.</t>
        </is>
      </c>
      <c r="H35" s="118" t="inlineStr">
        <is>
          <t>Agent produces 5 division-specific supply chain analyses. Notes crude hedging for chemicals, JDA land model for realty, cost of funds for NBFC, MSP risk for consumer. Does NOT recommend unified JIT or single-supplier strategy.</t>
        </is>
      </c>
    </row>
    <row r="36" ht="90" customHeight="1">
      <c r="A36" s="117" t="n">
        <v>8</v>
      </c>
      <c r="B36" s="117" t="inlineStr">
        <is>
          <t>IMPORTANT</t>
        </is>
      </c>
      <c r="C36" s="118" t="inlineStr">
        <is>
          <t>Fraud Audit, Financial Health</t>
        </is>
      </c>
      <c r="D36" s="118" t="inlineStr">
        <is>
          <t>Fraud Audit agent invents 'related party kickbacks', '18 unauthorized vendor payments', and 'promoter fund diversion' without any documentary evidence. India conglomerates do have real RPT risks, but specific fraud allegations must be grounded in disclosed disclosures. Kapoor had one resolved SEBI notice (FY2023) which is documented — agent fabricates additional incidents.</t>
        </is>
      </c>
      <c r="E36" s="118" t="inlineStr">
        <is>
          <t>Generic fraud template invents specific incidents without source documents. For India conglomerates, SEBI RPT disclosures, pledging disclosures, and audit committee reports are the correct source documents for risk assessment.</t>
        </is>
      </c>
      <c r="F36" s="118" t="inlineStr">
        <is>
          <t>INDIA CONGLOMERATE FRAUD RISK MODULE: For Indian listed conglomerates, REAL risks to assess (from disclosed data): (1) SEBI RPT (Related Party Transactions): ₹2,840 Cr RPTs — all require Audit Committee approval. Check: Are all RPTs below 10% threshold? Has any exceeded and required shareholder vote? (2) Promoter pledge: Kapoor = NIL (documented in shareholding pattern) — this is POSITIVE signal vs. many Indian promoters with &gt;50% pledged. (3) SEBI PIT (Insider Trading): Trading window compliance; SDD maintained. (4) Auditor qualifications: Deloitte audit report — any emphasis of matter? Qualified opinion? (5) Related party lending: KFL (NBFC) should NOT lend to KRL/KCL above arms-length terms (FY2023 SEBI notice = restructured). NEVER invent specific unauthorized payment amounts or fraud incidents without source documents.</t>
        </is>
      </c>
      <c r="G36" s="118" t="inlineStr">
        <is>
          <t>Ask Fraud Audit agent to assess Kapoor controls.</t>
        </is>
      </c>
      <c r="H36" s="118" t="inlineStr">
        <is>
          <t>Agent assesses RPT framework (₹2,840 Cr, Audit Committee approved), promoter pledge (Nil = positive), SEBI PIT compliance, KFL intercompany lending controls. Notes FY2023 SEBI notice (resolved). Does NOT fabricate unauthorized transactions.</t>
        </is>
      </c>
    </row>
    <row r="37" ht="90" customHeight="1">
      <c r="A37" s="117" t="n">
        <v>9</v>
      </c>
      <c r="B37" s="117" t="inlineStr">
        <is>
          <t>IMPORTANT</t>
        </is>
      </c>
      <c r="C37" s="118" t="inlineStr">
        <is>
          <t>Valuation, Market Benchmarking</t>
        </is>
      </c>
      <c r="D37" s="118" t="inlineStr">
        <is>
          <t>Agent compares Kapoor to US/European conglomerates (General Electric, Siemens, Vivendi) using Western comp sets and EV/EBITDA multiples appropriate for Western diversified industrials (8-14×). Kapoor should be benchmarked against Indian peers: Reliance Industries, Godrej Industries, Mahindra &amp; Mahindra, Adani Enterprises, Tata Sons (listed entities).</t>
        </is>
      </c>
      <c r="E37" s="118" t="inlineStr">
        <is>
          <t>No India-specific peer company database. Agent defaults to Western comp sets which use different multiples, governance discounts, and market conditions. Indian conglomerates command different multiples due to India growth premium, promoter family governance discount, and sectoral mix.</t>
        </is>
      </c>
      <c r="F37" s="118" t="inlineStr">
        <is>
          <t>INDIA CONGLOMERATE PEER SET: Correct comparable companies for KIHL: (1) Aditya Birla Group (listed entities: Hindalco, Grasim, UltraTech) — diversified; chemicals + cement + metals. (2) Godrej Industries — real estate (GodrejProperties) + chemicals + FMCG + finance. (3) Mahindra &amp; Mahindra — diversified; finance (MMFSL) + auto + realty. (4) Shapoorji Pallonji-adjacent (unlisted but known). (5) Prestige Estates (real estate pure-play) for KRL comp. (6) PI Industries (chemicals) or Aarti Industries for KCL comp. India conglomerate EV/EBITDA: 12-18× (vs Western: 8-14×) due to India GDP growth premium (6.5-7% real growth). NEVER use GE, Siemens, or Honeywell as primary comps for KIHL.</t>
        </is>
      </c>
      <c r="G37" s="118" t="inlineStr">
        <is>
          <t>Ask Market Benchmarking agent to compare Kapoor.</t>
        </is>
      </c>
      <c r="H37" s="118" t="inlineStr">
        <is>
          <t>Agent uses Indian peer comps: Godrej Industries, Aditya Birla (Grasim), Mahindra, PI Industries, Prestige Estates. Applies 13-18× EBITDA range. Notes India growth premium. Does NOT use GE or Siemens as primary benchmark.</t>
        </is>
      </c>
    </row>
  </sheetData>
  <mergeCells count="4">
    <mergeCell ref="A1:I1"/>
    <mergeCell ref="A4:I4"/>
    <mergeCell ref="A27:I27"/>
    <mergeCell ref="A2:I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2026-04-05T23:15:52Z</dcterms:created>
  <dcterms:modified xmlns:dcterms="http://purl.org/dc/terms/" xmlns:xsi="http://www.w3.org/2001/XMLSchema-instance" xsi:type="dcterms:W3CDTF">2026-04-05T23:15:53Z</dcterms:modified>
</cp:coreProperties>
</file>