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1_Company_Overview" sheetId="1" state="visible" r:id="rId1"/>
    <sheet xmlns:r="http://schemas.openxmlformats.org/officeDocument/2006/relationships" name="02_Legal_Corporate" sheetId="2" state="visible" r:id="rId2"/>
    <sheet xmlns:r="http://schemas.openxmlformats.org/officeDocument/2006/relationships" name="03_KPI_Pyramid" sheetId="3" state="visible" r:id="rId3"/>
    <sheet xmlns:r="http://schemas.openxmlformats.org/officeDocument/2006/relationships" name="04_Financial_Model" sheetId="4" state="visible" r:id="rId4"/>
    <sheet xmlns:r="http://schemas.openxmlformats.org/officeDocument/2006/relationships" name="05_Business_Plan" sheetId="5" state="visible" r:id="rId5"/>
    <sheet xmlns:r="http://schemas.openxmlformats.org/officeDocument/2006/relationships" name="06_Six_Company_Benchmark" sheetId="6" state="visible" r:id="rId6"/>
    <sheet xmlns:r="http://schemas.openxmlformats.org/officeDocument/2006/relationships" name="07_Agent_QA_Prompt_Corrections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0.0%"/>
    <numFmt numFmtId="165" formatCode="$#,##0.00"/>
    <numFmt numFmtId="166" formatCode="$#,##0.00;($#,##0.00);&quot;-&quot;"/>
    <numFmt numFmtId="167" formatCode="0&quot;%&quot;"/>
  </numFmts>
  <fonts count="14">
    <font>
      <name val="Calibri"/>
      <family val="2"/>
      <color theme="1"/>
      <sz val="11"/>
      <scheme val="minor"/>
    </font>
    <font>
      <name val="Arial"/>
      <b val="1"/>
      <color rgb="00FFFFFF"/>
      <sz val="18"/>
    </font>
    <font>
      <name val="Arial"/>
      <b val="1"/>
      <color rgb="00FFFFFF"/>
      <sz val="11"/>
    </font>
    <font>
      <name val="Arial"/>
      <b val="1"/>
      <color rgb="00FFFFFF"/>
      <sz val="9"/>
    </font>
    <font>
      <name val="Arial"/>
      <b val="1"/>
      <color rgb="007F1D1D"/>
      <sz val="9"/>
    </font>
    <font>
      <name val="Arial"/>
      <b val="1"/>
      <color rgb="00374151"/>
      <sz val="9"/>
    </font>
    <font>
      <name val="Arial"/>
      <color rgb="00000000"/>
      <sz val="9"/>
    </font>
    <font>
      <name val="Arial"/>
      <b val="1"/>
      <color rgb="00FFFFFF"/>
      <sz val="13"/>
    </font>
    <font>
      <name val="Arial"/>
      <b val="1"/>
      <color rgb="00FFFFFF"/>
      <sz val="10"/>
    </font>
    <font>
      <name val="Arial"/>
      <b val="1"/>
      <color rgb="00000000"/>
      <sz val="9"/>
    </font>
    <font>
      <name val="Arial"/>
      <b val="1"/>
      <color rgb="00FFFFFF"/>
      <sz val="14"/>
    </font>
    <font>
      <name val="Arial"/>
      <sz val="9"/>
    </font>
    <font>
      <name val="Arial"/>
      <b val="1"/>
      <sz val="9"/>
    </font>
    <font>
      <name val="Arial"/>
      <i val="1"/>
      <color rgb="006B7280"/>
      <sz val="8"/>
    </font>
  </fonts>
  <fills count="14">
    <fill>
      <patternFill/>
    </fill>
    <fill>
      <patternFill patternType="gray125"/>
    </fill>
    <fill>
      <patternFill patternType="solid">
        <fgColor rgb="00B91C1C"/>
      </patternFill>
    </fill>
    <fill>
      <patternFill patternType="solid">
        <fgColor rgb="00DC2626"/>
      </patternFill>
    </fill>
    <fill>
      <patternFill patternType="solid">
        <fgColor rgb="00334155"/>
      </patternFill>
    </fill>
    <fill>
      <patternFill patternType="solid">
        <fgColor rgb="00FCE7E7"/>
      </patternFill>
    </fill>
    <fill>
      <patternFill patternType="solid">
        <fgColor rgb="00FEF2F2"/>
      </patternFill>
    </fill>
    <fill>
      <patternFill patternType="solid">
        <fgColor rgb="00FEF3C7"/>
      </patternFill>
    </fill>
    <fill>
      <patternFill patternType="solid">
        <fgColor rgb="00F0FDF4"/>
      </patternFill>
    </fill>
    <fill>
      <patternFill patternType="solid">
        <fgColor rgb="00EFF6FF"/>
      </patternFill>
    </fill>
    <fill>
      <patternFill patternType="solid">
        <fgColor rgb="00F5F3FF"/>
      </patternFill>
    </fill>
    <fill>
      <patternFill patternType="solid">
        <fgColor rgb="00FFF7ED"/>
      </patternFill>
    </fill>
    <fill>
      <patternFill patternType="solid">
        <fgColor rgb="00ECFDF5"/>
      </patternFill>
    </fill>
    <fill>
      <patternFill patternType="solid">
        <fgColor rgb="00DCFCE7"/>
      </patternFill>
    </fill>
  </fills>
  <borders count="6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  <border>
      <left/>
      <right/>
      <top style="thin">
        <color rgb="00D1D5DB"/>
      </top>
      <bottom/>
      <diagonal/>
    </border>
    <border>
      <left/>
      <right style="thin">
        <color rgb="00D1D5DB"/>
      </right>
      <top style="thin">
        <color rgb="00D1D5DB"/>
      </top>
      <bottom/>
      <diagonal/>
    </border>
    <border>
      <left/>
      <right/>
      <top style="thin">
        <color rgb="00D1D5DB"/>
      </top>
      <bottom style="thin">
        <color rgb="00D1D5DB"/>
      </bottom>
      <diagonal/>
    </border>
    <border>
      <left/>
      <right style="thin">
        <color rgb="00D1D5DB"/>
      </right>
      <top style="thin">
        <color rgb="00D1D5DB"/>
      </top>
      <bottom style="thin">
        <color rgb="00D1D5DB"/>
      </bottom>
      <diagonal/>
    </border>
  </borders>
  <cellStyleXfs count="1">
    <xf numFmtId="0" fontId="0" fillId="0" borderId="0"/>
  </cellStyleXfs>
  <cellXfs count="11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5" borderId="0" applyAlignment="1" pivotButton="0" quotePrefix="0" xfId="0">
      <alignment horizontal="left" vertical="center"/>
    </xf>
    <xf numFmtId="0" fontId="5" fillId="6" borderId="1" pivotButton="0" quotePrefix="0" xfId="0"/>
    <xf numFmtId="0" fontId="6" fillId="6" borderId="1" applyAlignment="1" pivotButton="0" quotePrefix="0" xfId="0">
      <alignment vertical="top" wrapText="1"/>
    </xf>
    <xf numFmtId="0" fontId="5" fillId="0" borderId="1" pivotButton="0" quotePrefix="0" xfId="0"/>
    <xf numFmtId="0" fontId="6" fillId="0" borderId="1" applyAlignment="1" pivotButton="0" quotePrefix="0" xfId="0">
      <alignment vertical="top" wrapText="1"/>
    </xf>
    <xf numFmtId="0" fontId="7" fillId="2" borderId="0" applyAlignment="1" pivotButton="0" quotePrefix="0" xfId="0">
      <alignment horizontal="center" vertical="center" wrapText="1"/>
    </xf>
    <xf numFmtId="0" fontId="3" fillId="3" borderId="0" applyAlignment="1" pivotButton="0" quotePrefix="0" xfId="0">
      <alignment horizontal="center" vertical="center" wrapText="1"/>
    </xf>
    <xf numFmtId="0" fontId="8" fillId="4" borderId="0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left" vertical="center" wrapText="1"/>
    </xf>
    <xf numFmtId="0" fontId="6" fillId="0" borderId="1" applyAlignment="1" pivotButton="0" quotePrefix="0" xfId="0">
      <alignment horizontal="left" vertical="center"/>
    </xf>
    <xf numFmtId="0" fontId="6" fillId="0" borderId="1" applyAlignment="1" pivotButton="0" quotePrefix="0" xfId="0">
      <alignment horizontal="center" vertical="center"/>
    </xf>
    <xf numFmtId="164" fontId="6" fillId="0" borderId="1" applyAlignment="1" pivotButton="0" quotePrefix="0" xfId="0">
      <alignment horizontal="center" vertical="center"/>
    </xf>
    <xf numFmtId="0" fontId="6" fillId="0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left" vertical="center" wrapText="1"/>
    </xf>
    <xf numFmtId="0" fontId="6" fillId="6" borderId="1" applyAlignment="1" pivotButton="0" quotePrefix="0" xfId="0">
      <alignment horizontal="left" vertical="center"/>
    </xf>
    <xf numFmtId="0" fontId="6" fillId="6" borderId="1" applyAlignment="1" pivotButton="0" quotePrefix="0" xfId="0">
      <alignment horizontal="center" vertical="center"/>
    </xf>
    <xf numFmtId="164" fontId="6" fillId="6" borderId="1" applyAlignment="1" pivotButton="0" quotePrefix="0" xfId="0">
      <alignment horizontal="center" vertical="center"/>
    </xf>
    <xf numFmtId="0" fontId="6" fillId="6" borderId="1" applyAlignment="1" pivotButton="0" quotePrefix="0" xfId="0">
      <alignment horizontal="center" vertical="center" wrapText="1"/>
    </xf>
    <xf numFmtId="0" fontId="9" fillId="5" borderId="1" applyAlignment="1" pivotButton="0" quotePrefix="0" xfId="0">
      <alignment horizontal="left" vertical="center" wrapText="1"/>
    </xf>
    <xf numFmtId="0" fontId="9" fillId="5" borderId="1" applyAlignment="1" pivotButton="0" quotePrefix="0" xfId="0">
      <alignment horizontal="left" vertical="center"/>
    </xf>
    <xf numFmtId="0" fontId="9" fillId="5" borderId="1" applyAlignment="1" pivotButton="0" quotePrefix="0" xfId="0">
      <alignment horizontal="center" vertical="center"/>
    </xf>
    <xf numFmtId="164" fontId="9" fillId="5" borderId="1" applyAlignment="1" pivotButton="0" quotePrefix="0" xfId="0">
      <alignment horizontal="center" vertical="center"/>
    </xf>
    <xf numFmtId="0" fontId="9" fillId="5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vertical="top"/>
    </xf>
    <xf numFmtId="0" fontId="6" fillId="0" borderId="1" applyAlignment="1" pivotButton="0" quotePrefix="0" xfId="0">
      <alignment vertical="top"/>
    </xf>
    <xf numFmtId="0" fontId="4" fillId="6" borderId="1" pivotButton="0" quotePrefix="0" xfId="0"/>
    <xf numFmtId="0" fontId="4" fillId="0" borderId="1" pivotButton="0" quotePrefix="0" xfId="0"/>
    <xf numFmtId="0" fontId="10" fillId="2" borderId="0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11" fillId="6" borderId="1" applyAlignment="1" pivotButton="0" quotePrefix="0" xfId="0">
      <alignment horizontal="center"/>
    </xf>
    <xf numFmtId="0" fontId="6" fillId="7" borderId="1" applyAlignment="1" pivotButton="0" quotePrefix="0" xfId="0">
      <alignment horizontal="left" vertical="center"/>
    </xf>
    <xf numFmtId="0" fontId="6" fillId="7" borderId="1" applyAlignment="1" pivotButton="0" quotePrefix="0" xfId="0">
      <alignment horizontal="left" vertical="center" wrapText="1"/>
    </xf>
    <xf numFmtId="0" fontId="6" fillId="7" borderId="1" applyAlignment="1" pivotButton="0" quotePrefix="0" xfId="0">
      <alignment horizontal="center" vertical="center"/>
    </xf>
    <xf numFmtId="164" fontId="6" fillId="7" borderId="1" applyAlignment="1" pivotButton="0" quotePrefix="0" xfId="0">
      <alignment horizontal="center" vertical="center"/>
    </xf>
    <xf numFmtId="0" fontId="11" fillId="7" borderId="1" applyAlignment="1" pivotButton="0" quotePrefix="0" xfId="0">
      <alignment horizontal="center"/>
    </xf>
    <xf numFmtId="0" fontId="6" fillId="7" borderId="1" applyAlignment="1" pivotButton="0" quotePrefix="0" xfId="0">
      <alignment horizontal="center" vertical="center" wrapText="1"/>
    </xf>
    <xf numFmtId="3" fontId="6" fillId="7" borderId="1" applyAlignment="1" pivotButton="0" quotePrefix="0" xfId="0">
      <alignment horizontal="center" vertical="center"/>
    </xf>
    <xf numFmtId="0" fontId="6" fillId="8" borderId="1" applyAlignment="1" pivotButton="0" quotePrefix="0" xfId="0">
      <alignment horizontal="left" vertical="center"/>
    </xf>
    <xf numFmtId="0" fontId="6" fillId="8" borderId="1" applyAlignment="1" pivotButton="0" quotePrefix="0" xfId="0">
      <alignment horizontal="left" vertical="center" wrapText="1"/>
    </xf>
    <xf numFmtId="0" fontId="6" fillId="8" borderId="1" applyAlignment="1" pivotButton="0" quotePrefix="0" xfId="0">
      <alignment horizontal="center" vertical="center"/>
    </xf>
    <xf numFmtId="3" fontId="6" fillId="8" borderId="1" applyAlignment="1" pivotButton="0" quotePrefix="0" xfId="0">
      <alignment horizontal="center" vertical="center"/>
    </xf>
    <xf numFmtId="0" fontId="11" fillId="8" borderId="1" applyAlignment="1" pivotButton="0" quotePrefix="0" xfId="0">
      <alignment horizontal="center"/>
    </xf>
    <xf numFmtId="0" fontId="6" fillId="8" borderId="1" applyAlignment="1" pivotButton="0" quotePrefix="0" xfId="0">
      <alignment horizontal="center" vertical="center" wrapText="1"/>
    </xf>
    <xf numFmtId="164" fontId="6" fillId="8" borderId="1" applyAlignment="1" pivotButton="0" quotePrefix="0" xfId="0">
      <alignment horizontal="center" vertical="center"/>
    </xf>
    <xf numFmtId="0" fontId="6" fillId="9" borderId="1" applyAlignment="1" pivotButton="0" quotePrefix="0" xfId="0">
      <alignment horizontal="left" vertical="center"/>
    </xf>
    <xf numFmtId="0" fontId="6" fillId="9" borderId="1" applyAlignment="1" pivotButton="0" quotePrefix="0" xfId="0">
      <alignment horizontal="left" vertical="center" wrapText="1"/>
    </xf>
    <xf numFmtId="0" fontId="6" fillId="9" borderId="1" applyAlignment="1" pivotButton="0" quotePrefix="0" xfId="0">
      <alignment horizontal="center" vertical="center"/>
    </xf>
    <xf numFmtId="3" fontId="6" fillId="9" borderId="1" applyAlignment="1" pivotButton="0" quotePrefix="0" xfId="0">
      <alignment horizontal="center" vertical="center"/>
    </xf>
    <xf numFmtId="0" fontId="11" fillId="9" borderId="1" applyAlignment="1" pivotButton="0" quotePrefix="0" xfId="0">
      <alignment horizontal="center"/>
    </xf>
    <xf numFmtId="0" fontId="6" fillId="9" borderId="1" applyAlignment="1" pivotButton="0" quotePrefix="0" xfId="0">
      <alignment horizontal="center" vertical="center" wrapText="1"/>
    </xf>
    <xf numFmtId="164" fontId="6" fillId="9" borderId="1" applyAlignment="1" pivotButton="0" quotePrefix="0" xfId="0">
      <alignment horizontal="center" vertical="center"/>
    </xf>
    <xf numFmtId="3" fontId="6" fillId="6" borderId="1" applyAlignment="1" pivotButton="0" quotePrefix="0" xfId="0">
      <alignment horizontal="center" vertical="center"/>
    </xf>
    <xf numFmtId="0" fontId="6" fillId="10" borderId="1" applyAlignment="1" pivotButton="0" quotePrefix="0" xfId="0">
      <alignment horizontal="left" vertical="center"/>
    </xf>
    <xf numFmtId="0" fontId="6" fillId="10" borderId="1" applyAlignment="1" pivotButton="0" quotePrefix="0" xfId="0">
      <alignment horizontal="left" vertical="center" wrapText="1"/>
    </xf>
    <xf numFmtId="0" fontId="6" fillId="10" borderId="1" applyAlignment="1" pivotButton="0" quotePrefix="0" xfId="0">
      <alignment horizontal="center" vertical="center"/>
    </xf>
    <xf numFmtId="0" fontId="11" fillId="10" borderId="1" applyAlignment="1" pivotButton="0" quotePrefix="0" xfId="0">
      <alignment horizontal="center"/>
    </xf>
    <xf numFmtId="0" fontId="6" fillId="10" borderId="1" applyAlignment="1" pivotButton="0" quotePrefix="0" xfId="0">
      <alignment horizontal="center" vertical="center" wrapText="1"/>
    </xf>
    <xf numFmtId="164" fontId="6" fillId="10" borderId="1" applyAlignment="1" pivotButton="0" quotePrefix="0" xfId="0">
      <alignment horizontal="center" vertical="center"/>
    </xf>
    <xf numFmtId="0" fontId="6" fillId="11" borderId="1" applyAlignment="1" pivotButton="0" quotePrefix="0" xfId="0">
      <alignment horizontal="left" vertical="center"/>
    </xf>
    <xf numFmtId="0" fontId="6" fillId="11" borderId="1" applyAlignment="1" pivotButton="0" quotePrefix="0" xfId="0">
      <alignment horizontal="left" vertical="center" wrapText="1"/>
    </xf>
    <xf numFmtId="0" fontId="6" fillId="11" borderId="1" applyAlignment="1" pivotButton="0" quotePrefix="0" xfId="0">
      <alignment horizontal="center" vertical="center"/>
    </xf>
    <xf numFmtId="3" fontId="6" fillId="11" borderId="1" applyAlignment="1" pivotButton="0" quotePrefix="0" xfId="0">
      <alignment horizontal="center" vertical="center"/>
    </xf>
    <xf numFmtId="0" fontId="11" fillId="11" borderId="1" applyAlignment="1" pivotButton="0" quotePrefix="0" xfId="0">
      <alignment horizontal="center"/>
    </xf>
    <xf numFmtId="0" fontId="6" fillId="11" borderId="1" applyAlignment="1" pivotButton="0" quotePrefix="0" xfId="0">
      <alignment horizontal="center" vertical="center" wrapText="1"/>
    </xf>
    <xf numFmtId="164" fontId="6" fillId="11" borderId="1" applyAlignment="1" pivotButton="0" quotePrefix="0" xfId="0">
      <alignment horizontal="center" vertical="center"/>
    </xf>
    <xf numFmtId="0" fontId="6" fillId="12" borderId="1" applyAlignment="1" pivotButton="0" quotePrefix="0" xfId="0">
      <alignment horizontal="left" vertical="center"/>
    </xf>
    <xf numFmtId="0" fontId="6" fillId="12" borderId="1" applyAlignment="1" pivotButton="0" quotePrefix="0" xfId="0">
      <alignment horizontal="left" vertical="center" wrapText="1"/>
    </xf>
    <xf numFmtId="0" fontId="6" fillId="12" borderId="1" applyAlignment="1" pivotButton="0" quotePrefix="0" xfId="0">
      <alignment horizontal="center" vertical="center"/>
    </xf>
    <xf numFmtId="164" fontId="6" fillId="12" borderId="1" applyAlignment="1" pivotButton="0" quotePrefix="0" xfId="0">
      <alignment horizontal="center" vertical="center"/>
    </xf>
    <xf numFmtId="0" fontId="11" fillId="12" borderId="1" applyAlignment="1" pivotButton="0" quotePrefix="0" xfId="0">
      <alignment horizontal="center"/>
    </xf>
    <xf numFmtId="0" fontId="6" fillId="12" borderId="1" applyAlignment="1" pivotButton="0" quotePrefix="0" xfId="0">
      <alignment horizontal="center" vertical="center" wrapText="1"/>
    </xf>
    <xf numFmtId="0" fontId="8" fillId="2" borderId="1" applyAlignment="1" pivotButton="0" quotePrefix="0" xfId="0">
      <alignment horizontal="center"/>
    </xf>
    <xf numFmtId="0" fontId="11" fillId="6" borderId="1" pivotButton="0" quotePrefix="0" xfId="0"/>
    <xf numFmtId="165" fontId="11" fillId="6" borderId="1" pivotButton="0" quotePrefix="0" xfId="0"/>
    <xf numFmtId="164" fontId="11" fillId="6" borderId="1" pivotButton="0" quotePrefix="0" xfId="0"/>
    <xf numFmtId="0" fontId="12" fillId="5" borderId="1" pivotButton="0" quotePrefix="0" xfId="0"/>
    <xf numFmtId="165" fontId="12" fillId="5" borderId="1" pivotButton="0" quotePrefix="0" xfId="0"/>
    <xf numFmtId="0" fontId="11" fillId="0" borderId="1" pivotButton="0" quotePrefix="0" xfId="0"/>
    <xf numFmtId="164" fontId="11" fillId="0" borderId="1" pivotButton="0" quotePrefix="0" xfId="0"/>
    <xf numFmtId="3" fontId="11" fillId="0" borderId="1" pivotButton="0" quotePrefix="0" xfId="0"/>
    <xf numFmtId="0" fontId="13" fillId="0" borderId="0" applyAlignment="1" pivotButton="0" quotePrefix="0" xfId="0">
      <alignment horizontal="center"/>
    </xf>
    <xf numFmtId="166" fontId="12" fillId="5" borderId="1" pivotButton="0" quotePrefix="0" xfId="0"/>
    <xf numFmtId="166" fontId="11" fillId="0" borderId="1" pivotButton="0" quotePrefix="0" xfId="0"/>
    <xf numFmtId="166" fontId="11" fillId="6" borderId="1" pivotButton="0" quotePrefix="0" xfId="0"/>
    <xf numFmtId="165" fontId="11" fillId="0" borderId="1" pivotButton="0" quotePrefix="0" xfId="0"/>
    <xf numFmtId="164" fontId="12" fillId="5" borderId="1" pivotButton="0" quotePrefix="0" xfId="0"/>
    <xf numFmtId="0" fontId="8" fillId="3" borderId="0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/>
    </xf>
    <xf numFmtId="0" fontId="0" fillId="0" borderId="4" pivotButton="0" quotePrefix="0" xfId="0"/>
    <xf numFmtId="0" fontId="0" fillId="0" borderId="5" pivotButton="0" quotePrefix="0" xfId="0"/>
    <xf numFmtId="0" fontId="6" fillId="0" borderId="1" applyAlignment="1" pivotButton="0" quotePrefix="0" xfId="0">
      <alignment horizontal="center" vertical="top"/>
    </xf>
    <xf numFmtId="0" fontId="4" fillId="0" borderId="1" applyAlignment="1" pivotButton="0" quotePrefix="0" xfId="0">
      <alignment vertical="top" wrapText="1"/>
    </xf>
    <xf numFmtId="0" fontId="6" fillId="6" borderId="1" applyAlignment="1" pivotButton="0" quotePrefix="0" xfId="0">
      <alignment horizontal="center" vertical="top"/>
    </xf>
    <xf numFmtId="0" fontId="4" fillId="6" borderId="1" applyAlignment="1" pivotButton="0" quotePrefix="0" xfId="0">
      <alignment vertical="top" wrapText="1"/>
    </xf>
    <xf numFmtId="0" fontId="9" fillId="0" borderId="1" applyAlignment="1" pivotButton="0" quotePrefix="0" xfId="0">
      <alignment vertical="top" wrapText="1"/>
    </xf>
    <xf numFmtId="0" fontId="6" fillId="11" borderId="1" applyAlignment="1" pivotButton="0" quotePrefix="0" xfId="0">
      <alignment vertical="top" wrapText="1"/>
    </xf>
    <xf numFmtId="0" fontId="9" fillId="6" borderId="1" applyAlignment="1" pivotButton="0" quotePrefix="0" xfId="0">
      <alignment vertical="top" wrapText="1"/>
    </xf>
    <xf numFmtId="0" fontId="12" fillId="6" borderId="1" pivotButton="0" quotePrefix="0" xfId="0"/>
    <xf numFmtId="0" fontId="0" fillId="6" borderId="1" pivotButton="0" quotePrefix="0" xfId="0"/>
    <xf numFmtId="0" fontId="0" fillId="7" borderId="1" pivotButton="0" quotePrefix="0" xfId="0"/>
    <xf numFmtId="167" fontId="12" fillId="6" borderId="1" pivotButton="0" quotePrefix="0" xfId="0"/>
    <xf numFmtId="0" fontId="0" fillId="6" borderId="1" applyAlignment="1" pivotButton="0" quotePrefix="0" xfId="0">
      <alignment vertical="top" wrapText="1"/>
    </xf>
    <xf numFmtId="0" fontId="12" fillId="0" borderId="1" pivotButton="0" quotePrefix="0" xfId="0"/>
    <xf numFmtId="0" fontId="0" fillId="0" borderId="1" pivotButton="0" quotePrefix="0" xfId="0"/>
    <xf numFmtId="167" fontId="12" fillId="5" borderId="1" pivotButton="0" quotePrefix="0" xfId="0"/>
    <xf numFmtId="0" fontId="0" fillId="0" borderId="1" applyAlignment="1" pivotButton="0" quotePrefix="0" xfId="0">
      <alignment vertical="top" wrapText="1"/>
    </xf>
    <xf numFmtId="0" fontId="8" fillId="2" borderId="0" applyAlignment="1" pivotButton="0" quotePrefix="0" xfId="0">
      <alignment horizontal="center" vertical="center" wrapText="1"/>
    </xf>
    <xf numFmtId="0" fontId="9" fillId="7" borderId="1" applyAlignment="1" pivotButton="0" quotePrefix="0" xfId="0">
      <alignment horizontal="center" vertical="top" wrapText="1"/>
    </xf>
    <xf numFmtId="0" fontId="6" fillId="7" borderId="1" applyAlignment="1" pivotButton="0" quotePrefix="0" xfId="0">
      <alignment horizontal="left" vertical="top" wrapText="1"/>
    </xf>
    <xf numFmtId="0" fontId="9" fillId="13" borderId="1" applyAlignment="1" pivotButton="0" quotePrefix="0" xfId="0">
      <alignment horizontal="center" vertical="top" wrapText="1"/>
    </xf>
    <xf numFmtId="0" fontId="6" fillId="13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7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2" customWidth="1" min="1" max="1"/>
    <col width="80" customWidth="1" min="2" max="2"/>
  </cols>
  <sheetData>
    <row r="1" ht="40" customHeight="1">
      <c r="A1" s="1" t="inlineStr">
        <is>
          <t>🏪  HEARTLAND RETAIL CORPORATION</t>
        </is>
      </c>
    </row>
    <row r="2" ht="24" customHeight="1">
      <c r="A2" s="2" t="inlineStr">
        <is>
          <t>NYSE: HRC  |  America's Value Retail Leader  |  Columbus, Ohio  |  Est. 1978</t>
        </is>
      </c>
    </row>
    <row r="3" ht="18" customHeight="1">
      <c r="A3" s="3" t="inlineStr">
        <is>
          <t>Industry Case — AI BIZ GURU / GURU MBA  |  Off-Price Value Retail  |  USA  |  Major Public Company  |  2,147 Stores</t>
        </is>
      </c>
    </row>
    <row r="4" ht="6" customHeight="1"/>
    <row r="5" ht="17" customHeight="1">
      <c r="A5" s="4" t="inlineStr">
        <is>
          <t>▶  IDENTITY &amp; REGISTRATION</t>
        </is>
      </c>
    </row>
    <row r="6" ht="15" customHeight="1">
      <c r="A6" s="5" t="inlineStr">
        <is>
          <t>Legal Name</t>
        </is>
      </c>
      <c r="B6" s="6" t="inlineStr">
        <is>
          <t>Heartland Retail Corporation</t>
        </is>
      </c>
    </row>
    <row r="7" ht="20" customHeight="1">
      <c r="A7" s="7" t="inlineStr">
        <is>
          <t>Trade Name</t>
        </is>
      </c>
      <c r="B7" s="8" t="inlineStr">
        <is>
          <t>Heartland® Stores  (operating brands: Heartland Home™, Heartland Fashion™, Heartland Marketplace™)</t>
        </is>
      </c>
    </row>
    <row r="8" ht="15" customHeight="1">
      <c r="A8" s="5" t="inlineStr">
        <is>
          <t>Ticker / Exchange</t>
        </is>
      </c>
      <c r="B8" s="6" t="inlineStr">
        <is>
          <t>HRC — New York Stock Exchange (NYSE) | S&amp;P 500 Component</t>
        </is>
      </c>
    </row>
    <row r="9" ht="20" customHeight="1">
      <c r="A9" s="7" t="inlineStr">
        <is>
          <t>Incorporated</t>
        </is>
      </c>
      <c r="B9" s="8" t="inlineStr">
        <is>
          <t>State of Ohio — Articles of Incorporation, File #OH-1978-44821 | Original: 1978; Reincorporated Delaware 2004 (IPO)</t>
        </is>
      </c>
    </row>
    <row r="10" ht="15" customHeight="1">
      <c r="A10" s="5" t="inlineStr">
        <is>
          <t>Federal Tax ID (EIN)</t>
        </is>
      </c>
      <c r="B10" s="6" t="inlineStr">
        <is>
          <t>31-4827193</t>
        </is>
      </c>
    </row>
    <row r="11" ht="15" customHeight="1">
      <c r="A11" s="7" t="inlineStr">
        <is>
          <t>Fiscal Year End</t>
        </is>
      </c>
      <c r="B11" s="8" t="inlineStr">
        <is>
          <t>January 31 (fiscal year 2025 = Feb 2024–Jan 2025)</t>
        </is>
      </c>
    </row>
    <row r="12" ht="15" customHeight="1">
      <c r="A12" s="5" t="inlineStr">
        <is>
          <t>HQ Address</t>
        </is>
      </c>
      <c r="B12" s="6" t="inlineStr">
        <is>
          <t>1000 East Broad Street, Columbus, OH 43215  (Heartland Plaza, owned)</t>
        </is>
      </c>
    </row>
    <row r="13" ht="20" customHeight="1">
      <c r="A13" s="7" t="inlineStr">
        <is>
          <t>Distribution Centers</t>
        </is>
      </c>
      <c r="B13" s="8" t="inlineStr">
        <is>
          <t>8 DCs: Columbus OH (HQ, 1.8M sq ft); Memphis TN; Dallas TX; Phoenix AZ; Secaucus NJ; Atlanta GA; Chicago IL; Renton WA</t>
        </is>
      </c>
    </row>
    <row r="14" ht="20" customHeight="1">
      <c r="A14" s="5" t="inlineStr">
        <is>
          <t>IPO</t>
        </is>
      </c>
      <c r="B14" s="6" t="inlineStr">
        <is>
          <t>March 2004 — Goldman Sachs lead underwriter | IPO price: $14/share | Current price: ~$88/share</t>
        </is>
      </c>
    </row>
    <row r="15" ht="15" customHeight="1">
      <c r="A15" s="7" t="inlineStr">
        <is>
          <t>Auditor</t>
        </is>
      </c>
      <c r="B15" s="8" t="inlineStr">
        <is>
          <t>Deloitte &amp; Touche LLP, Columbus, OH (since 2001)</t>
        </is>
      </c>
    </row>
    <row r="16" ht="15" customHeight="1">
      <c r="A16" s="5" t="inlineStr">
        <is>
          <t>Legal Counsel</t>
        </is>
      </c>
      <c r="B16" s="6" t="inlineStr">
        <is>
          <t>Jones Day LLP (Columbus + NYC — primary corporate); Skadden Arps (M&amp;A / SEC)</t>
        </is>
      </c>
    </row>
    <row r="17" ht="5" customHeight="1"/>
    <row r="18" ht="17" customHeight="1">
      <c r="A18" s="4" t="inlineStr">
        <is>
          <t>▶  STORE PORTFOLIO — 2,147 LOCATIONS</t>
        </is>
      </c>
    </row>
    <row r="19" ht="20" customHeight="1">
      <c r="A19" s="7" t="inlineStr">
        <is>
          <t>Heartland Home™</t>
        </is>
      </c>
      <c r="B19" s="8" t="inlineStr">
        <is>
          <t>1,240 stores | Avg 22,000 sq ft | Home goods, kitchen, bath, décor, seasonal, small appliances | 48 states</t>
        </is>
      </c>
    </row>
    <row r="20" ht="20" customHeight="1">
      <c r="A20" s="5" t="inlineStr">
        <is>
          <t>Heartland Fashion™</t>
        </is>
      </c>
      <c r="B20" s="6" t="inlineStr">
        <is>
          <t>680 stores | Avg 28,000 sq ft | Apparel, footwear, accessories, beauty, jewelry | 38 states</t>
        </is>
      </c>
    </row>
    <row r="21" ht="20" customHeight="1">
      <c r="A21" s="7" t="inlineStr">
        <is>
          <t>Heartland Marketplace™</t>
        </is>
      </c>
      <c r="B21" s="8" t="inlineStr">
        <is>
          <t>227 stores | Avg 40,000 sq ft | Combined Home + Fashion + expanded grocery-adjacent | 28 states</t>
        </is>
      </c>
    </row>
    <row r="22" ht="20" customHeight="1">
      <c r="A22" s="5" t="inlineStr">
        <is>
          <t>Geographic Coverage</t>
        </is>
      </c>
      <c r="B22" s="6" t="inlineStr">
        <is>
          <t>48 states + Puerto Rico | Top 5 states by store count: TX (218), CA (196), FL (172), OH (148), NY (124)</t>
        </is>
      </c>
    </row>
    <row r="23" ht="20" customHeight="1">
      <c r="A23" s="7" t="inlineStr">
        <is>
          <t>Owned vs. Leased</t>
        </is>
      </c>
      <c r="B23" s="8" t="inlineStr">
        <is>
          <t>Leased: 94.8% (2,035 stores, avg lease 10.4 yrs remaining) | Owned: 5.2% (112 stores + HQ + 6 of 8 DCs)</t>
        </is>
      </c>
    </row>
    <row r="24" ht="15" customHeight="1">
      <c r="A24" s="5" t="inlineStr">
        <is>
          <t>Avg Store Size</t>
        </is>
      </c>
      <c r="B24" s="6" t="inlineStr">
        <is>
          <t>24,800 sq ft (company-wide weighted average)</t>
        </is>
      </c>
    </row>
    <row r="25" ht="15" customHeight="1">
      <c r="A25" s="7" t="inlineStr">
        <is>
          <t>New Stores Opened (FY2025)</t>
        </is>
      </c>
      <c r="B25" s="8" t="inlineStr">
        <is>
          <t>118 new stores | 34 relocations / expansions | 12 closures (net +106)</t>
        </is>
      </c>
    </row>
    <row r="26" ht="20" customHeight="1">
      <c r="A26" s="5" t="inlineStr">
        <is>
          <t>E-Commerce</t>
        </is>
      </c>
      <c r="B26" s="6" t="inlineStr">
        <is>
          <t>Heartlandstores.com — $1.14B GMV (FY2025E) | 7.2% of total revenue | Ship-to-home + BOPIS (Buy Online, Pick Up In Store)</t>
        </is>
      </c>
    </row>
    <row r="27" ht="5" customHeight="1"/>
    <row r="28" ht="17" customHeight="1">
      <c r="A28" s="4" t="inlineStr">
        <is>
          <t>▶  CONSOLIDATED FINANCIALS (FY2025E — Fiscal Year Feb 2024–Jan 2025)</t>
        </is>
      </c>
    </row>
    <row r="29" ht="15" customHeight="1">
      <c r="A29" s="7" t="inlineStr">
        <is>
          <t>Net Sales</t>
        </is>
      </c>
      <c r="B29" s="8" t="inlineStr">
        <is>
          <t>$15.84 Billion</t>
        </is>
      </c>
    </row>
    <row r="30" ht="15" customHeight="1">
      <c r="A30" s="5" t="inlineStr">
        <is>
          <t>Comparable Store Sales (Comp)</t>
        </is>
      </c>
      <c r="B30" s="6" t="inlineStr">
        <is>
          <t>+ 3.8% (FY2025E)  |  2-yr stack: +8.2%  |  Traffic +1.2%, Basket Size +2.6%</t>
        </is>
      </c>
    </row>
    <row r="31" ht="15" customHeight="1">
      <c r="A31" s="7" t="inlineStr">
        <is>
          <t>Gross Profit</t>
        </is>
      </c>
      <c r="B31" s="8" t="inlineStr">
        <is>
          <t>$5.86B  (37.0% gross margin)</t>
        </is>
      </c>
    </row>
    <row r="32" ht="15" customHeight="1">
      <c r="A32" s="5" t="inlineStr">
        <is>
          <t>SG&amp;A Expenses</t>
        </is>
      </c>
      <c r="B32" s="6" t="inlineStr">
        <is>
          <t>$4.12B  (26.0% of net sales)</t>
        </is>
      </c>
    </row>
    <row r="33" ht="15" customHeight="1">
      <c r="A33" s="7" t="inlineStr">
        <is>
          <t>EBITDA</t>
        </is>
      </c>
      <c r="B33" s="8" t="inlineStr">
        <is>
          <t>$1.74B  (11.0% EBITDA margin)</t>
        </is>
      </c>
    </row>
    <row r="34" ht="15" customHeight="1">
      <c r="A34" s="5" t="inlineStr">
        <is>
          <t>EBIT / Operating Income</t>
        </is>
      </c>
      <c r="B34" s="6" t="inlineStr">
        <is>
          <t>$1.38B  (8.7%)</t>
        </is>
      </c>
    </row>
    <row r="35" ht="15" customHeight="1">
      <c r="A35" s="7" t="inlineStr">
        <is>
          <t>Net Income (attributable)</t>
        </is>
      </c>
      <c r="B35" s="8" t="inlineStr">
        <is>
          <t>$942M  (5.95% net margin)</t>
        </is>
      </c>
    </row>
    <row r="36" ht="15" customHeight="1">
      <c r="A36" s="5" t="inlineStr">
        <is>
          <t>Diluted EPS</t>
        </is>
      </c>
      <c r="B36" s="6" t="inlineStr">
        <is>
          <t>$4.28  |  Shares outstanding: 220.2M (diluted)</t>
        </is>
      </c>
    </row>
    <row r="37" ht="15" customHeight="1">
      <c r="A37" s="7" t="inlineStr">
        <is>
          <t>Annual Dividend</t>
        </is>
      </c>
      <c r="B37" s="8" t="inlineStr">
        <is>
          <t>$1.40/share  |  Yield: ~1.6%  |  Payout ratio: 32.7%</t>
        </is>
      </c>
    </row>
    <row r="38" ht="15" customHeight="1">
      <c r="A38" s="5" t="inlineStr">
        <is>
          <t>Total Assets</t>
        </is>
      </c>
      <c r="B38" s="6" t="inlineStr">
        <is>
          <t>$18.4B  (incl. $7.2B operating lease right-of-use assets)</t>
        </is>
      </c>
    </row>
    <row r="39" ht="15" customHeight="1">
      <c r="A39" s="7" t="inlineStr">
        <is>
          <t>Total Debt (long-term)</t>
        </is>
      </c>
      <c r="B39" s="8" t="inlineStr">
        <is>
          <t>$2.84B  |  Net Debt: $2.07B  |  Net Debt/EBITDA: 1.19×</t>
        </is>
      </c>
    </row>
    <row r="40" ht="15" customHeight="1">
      <c r="A40" s="5" t="inlineStr">
        <is>
          <t>Market Capitalization</t>
        </is>
      </c>
      <c r="B40" s="6" t="inlineStr">
        <is>
          <t>~$22.0B  (@ $88/share × 250M shares basic)</t>
        </is>
      </c>
    </row>
    <row r="41" ht="15" customHeight="1">
      <c r="A41" s="7" t="inlineStr">
        <is>
          <t>Enterprise Value</t>
        </is>
      </c>
      <c r="B41" s="8" t="inlineStr">
        <is>
          <t>~$24.1B  |  EV/EBITDA: 13.8×  |  EV/Sales: 1.52×</t>
        </is>
      </c>
    </row>
    <row r="42" ht="15" customHeight="1">
      <c r="A42" s="5" t="inlineStr">
        <is>
          <t>Share Buyback (FY2025)</t>
        </is>
      </c>
      <c r="B42" s="6" t="inlineStr">
        <is>
          <t>$1.2B repurchased  |  $800M remaining authorization</t>
        </is>
      </c>
    </row>
    <row r="43" ht="15" customHeight="1">
      <c r="A43" s="7" t="inlineStr">
        <is>
          <t>Employees</t>
        </is>
      </c>
      <c r="B43" s="8" t="inlineStr">
        <is>
          <t>118,400 total (46,200 full-time + 72,200 part-time) | avg store: 55 employees</t>
        </is>
      </c>
    </row>
    <row r="44" ht="5" customHeight="1"/>
    <row r="45" ht="17" customHeight="1">
      <c r="A45" s="4" t="inlineStr">
        <is>
          <t>▶  COMPETITIVE POSITION</t>
        </is>
      </c>
    </row>
    <row r="46" ht="20" customHeight="1">
      <c r="A46" s="5" t="inlineStr">
        <is>
          <t>Business Model</t>
        </is>
      </c>
      <c r="B46" s="6" t="inlineStr">
        <is>
          <t>Off-price value retail: Purchase excess inventory, canceled orders, and close-outs from 8,400+ vendors at 20-60% below wholesale. Sell to value-conscious consumers at 20-60% below traditional department store prices. Treasure-hunt shopping experience drives frequency.</t>
        </is>
      </c>
    </row>
    <row r="47" ht="20" customHeight="1">
      <c r="A47" s="7" t="inlineStr">
        <is>
          <t>Key Competitors</t>
        </is>
      </c>
      <c r="B47" s="8" t="inlineStr">
        <is>
          <t>TJX Companies (Marshalls, T.J. Maxx, HomeGoods): $54B | Ross Stores: $21B | Burlington: $10B | Target (home + apparel): $107B | Kohl's: $17B | Bed Bath &amp; Beyond (bankrupt 2023 — market share capture)</t>
        </is>
      </c>
    </row>
    <row r="48" ht="20" customHeight="1">
      <c r="A48" s="5" t="inlineStr">
        <is>
          <t>Competitive Advantages</t>
        </is>
      </c>
      <c r="B48" s="6" t="inlineStr">
        <is>
          <t>(1) $8.4B buying power across 8,400+ vendors. (2) Opportunistic buying team of 640 buyers. (3) Treasure-hunt store experience (high-frequency visits). (4) No private label = no inventory risk on branded merchandise. (5) Flexible store format (3 sizes). (6) 94.8% leased = capital-light vs owned-store peers.</t>
        </is>
      </c>
    </row>
    <row r="49" ht="20" customHeight="1">
      <c r="A49" s="7" t="inlineStr">
        <is>
          <t>Loyalty Program</t>
        </is>
      </c>
      <c r="B49" s="8" t="inlineStr">
        <is>
          <t>Heartland Rewards™: 42.4M active members (used card in last 12 months) | Members = 68% of net sales | +14% higher basket vs non-members</t>
        </is>
      </c>
    </row>
    <row r="50" ht="20" customHeight="1">
      <c r="A50" s="5" t="inlineStr">
        <is>
          <t>Private Label Credit Card</t>
        </is>
      </c>
      <c r="B50" s="6" t="inlineStr">
        <is>
          <t>Heartland Mastercard™ (Synchrony Financial partnership) | 11.2M active cardholders | 18% of net sales | avg APR 29.99%</t>
        </is>
      </c>
    </row>
    <row r="51" ht="5" customHeight="1"/>
    <row r="52" ht="17" customHeight="1">
      <c r="A52" s="4" t="inlineStr">
        <is>
          <t>▶  CERTIFICATIONS &amp; GOVERNANCE</t>
        </is>
      </c>
    </row>
    <row r="53" ht="20" customHeight="1">
      <c r="A53" s="7" t="inlineStr">
        <is>
          <t>SEC Filings</t>
        </is>
      </c>
      <c r="B53" s="8" t="inlineStr">
        <is>
          <t>10-K (annual), 10-Q (quarterly), 8-K (material events) | SEC EDGAR CIK: 0001284847</t>
        </is>
      </c>
    </row>
    <row r="54" ht="20" customHeight="1">
      <c r="A54" s="5" t="inlineStr">
        <is>
          <t>Board</t>
        </is>
      </c>
      <c r="B54" s="6" t="inlineStr">
        <is>
          <t>11 Directors: 2 Executive (CEO, CFO) + 9 Independent | Lead Independent Director: Patricia Moore | 3 women (27%)</t>
        </is>
      </c>
    </row>
    <row r="55" ht="20" customHeight="1">
      <c r="A55" s="7" t="inlineStr">
        <is>
          <t>Auditor Independence</t>
        </is>
      </c>
      <c r="B55" s="8" t="inlineStr">
        <is>
          <t>Deloitte — no non-audit services &gt;$500K | Audit Committee: 4 independent directors | SOX 404 compliant since 2004</t>
        </is>
      </c>
    </row>
    <row r="56" ht="20" customHeight="1">
      <c r="A56" s="5" t="inlineStr">
        <is>
          <t>ESG</t>
        </is>
      </c>
      <c r="B56" s="6" t="inlineStr">
        <is>
          <t>CDP Climate Score: B | SASB Retail Sector aligned | GRI Standards report | 2030 targets: 50% emissions reduction, 100% renewable energy in owned facilities</t>
        </is>
      </c>
    </row>
    <row r="57" ht="20" customHeight="1">
      <c r="A57" s="7" t="inlineStr">
        <is>
          <t>Executive Comp</t>
        </is>
      </c>
      <c r="B57" s="8" t="inlineStr">
        <is>
          <t>CEO total comp: $14.2M (FY2025) | Weighted 72% toward performance-based equity | Say-on-pay: 94.2% approval (2024 proxy)</t>
        </is>
      </c>
    </row>
  </sheetData>
  <mergeCells count="8">
    <mergeCell ref="A3:H3"/>
    <mergeCell ref="A52:B52"/>
    <mergeCell ref="A2:H2"/>
    <mergeCell ref="A5:B5"/>
    <mergeCell ref="A28:B28"/>
    <mergeCell ref="A45:B45"/>
    <mergeCell ref="A1:H1"/>
    <mergeCell ref="A18:B1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4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8" customWidth="1" min="1" max="1"/>
    <col width="20" customWidth="1" min="2" max="2"/>
    <col width="12" customWidth="1" min="3" max="3"/>
    <col width="16" customWidth="1" min="4" max="4"/>
    <col width="10" customWidth="1" min="5" max="5"/>
    <col width="14" customWidth="1" min="6" max="6"/>
    <col width="12" customWidth="1" min="7" max="7"/>
    <col width="18" customWidth="1" min="8" max="8"/>
    <col width="12" customWidth="1" min="9" max="9"/>
    <col width="16" customWidth="1" min="10" max="10"/>
  </cols>
  <sheetData>
    <row r="1" ht="30" customHeight="1">
      <c r="A1" s="9" t="inlineStr">
        <is>
          <t>HEARTLAND RETAIL CORPORATION — Legal, Governance &amp; Corporate Structure</t>
        </is>
      </c>
    </row>
    <row r="2" ht="30" customHeight="1">
      <c r="A2" s="10" t="inlineStr">
        <is>
          <t>NYSE: HRC | Delaware C-Corp | S&amp;P 500 | Auditor: Deloitte | SEC CIK: 0001284847 | SOX Compliant</t>
        </is>
      </c>
    </row>
    <row r="4" ht="22" customHeight="1">
      <c r="A4" s="11" t="inlineStr">
        <is>
          <t>MAJOR SHAREHOLDERS (&gt;5% per most recent 13F / Proxy — as of Sept 2024)</t>
        </is>
      </c>
    </row>
    <row r="5" ht="28" customHeight="1">
      <c r="A5" s="12" t="inlineStr">
        <is>
          <t>Shareholder</t>
        </is>
      </c>
      <c r="B5" s="12" t="inlineStr">
        <is>
          <t>Type</t>
        </is>
      </c>
      <c r="C5" s="12" t="inlineStr">
        <is>
          <t>Shares (MM)</t>
        </is>
      </c>
      <c r="D5" s="12" t="inlineStr">
        <is>
          <t>% of Basic Shares</t>
        </is>
      </c>
      <c r="E5" s="12" t="inlineStr">
        <is>
          <t>Avg Cost Basis</t>
        </is>
      </c>
      <c r="F5" s="12" t="inlineStr">
        <is>
          <t>Est. Mkt Value</t>
        </is>
      </c>
      <c r="G5" s="12" t="inlineStr">
        <is>
          <t>Voting Stance</t>
        </is>
      </c>
      <c r="H5" s="12" t="inlineStr">
        <is>
          <t>Last Change</t>
        </is>
      </c>
      <c r="I5" s="12" t="inlineStr">
        <is>
          <t>Notes</t>
        </is>
      </c>
    </row>
    <row r="6">
      <c r="A6" s="13" t="inlineStr">
        <is>
          <t>The Vanguard Group</t>
        </is>
      </c>
      <c r="B6" s="14" t="inlineStr">
        <is>
          <t>Passive Index</t>
        </is>
      </c>
      <c r="C6" s="15" t="n">
        <v>32.2</v>
      </c>
      <c r="D6" s="16" t="n">
        <v>0.129</v>
      </c>
      <c r="E6" s="15" t="inlineStr">
        <is>
          <t>N/A</t>
        </is>
      </c>
      <c r="F6" s="15" t="inlineStr">
        <is>
          <t>$2.83B</t>
        </is>
      </c>
      <c r="G6" s="17" t="inlineStr">
        <is>
          <t>Votes with mgmt ~82%</t>
        </is>
      </c>
      <c r="H6" s="15" t="inlineStr">
        <is>
          <t>Q3 2024: +0.4MM</t>
        </is>
      </c>
      <c r="I6" s="17" t="inlineStr">
        <is>
          <t>Largest holder; VINIX, VTI, etc.</t>
        </is>
      </c>
    </row>
    <row r="7">
      <c r="A7" s="18" t="inlineStr">
        <is>
          <t>BlackRock, Inc.</t>
        </is>
      </c>
      <c r="B7" s="19" t="inlineStr">
        <is>
          <t>Passive Index</t>
        </is>
      </c>
      <c r="C7" s="20" t="n">
        <v>27.8</v>
      </c>
      <c r="D7" s="21" t="n">
        <v>0.111</v>
      </c>
      <c r="E7" s="20" t="inlineStr">
        <is>
          <t>N/A</t>
        </is>
      </c>
      <c r="F7" s="20" t="inlineStr">
        <is>
          <t>$2.45B</t>
        </is>
      </c>
      <c r="G7" s="22" t="inlineStr">
        <is>
          <t>Votes with mgmt ~78%</t>
        </is>
      </c>
      <c r="H7" s="20" t="inlineStr">
        <is>
          <t>Q3 2024: +0.8MM</t>
        </is>
      </c>
      <c r="I7" s="22" t="inlineStr">
        <is>
          <t>iShares funds; ESG screens apply</t>
        </is>
      </c>
    </row>
    <row r="8">
      <c r="A8" s="13" t="inlineStr">
        <is>
          <t>State Street Global Advisors</t>
        </is>
      </c>
      <c r="B8" s="14" t="inlineStr">
        <is>
          <t>Passive Index</t>
        </is>
      </c>
      <c r="C8" s="15" t="n">
        <v>14.6</v>
      </c>
      <c r="D8" s="16" t="n">
        <v>0.058</v>
      </c>
      <c r="E8" s="15" t="inlineStr">
        <is>
          <t>N/A</t>
        </is>
      </c>
      <c r="F8" s="15" t="inlineStr">
        <is>
          <t>$1.28B</t>
        </is>
      </c>
      <c r="G8" s="17" t="inlineStr">
        <is>
          <t>Votes via SSGA proxy</t>
        </is>
      </c>
      <c r="H8" s="15" t="inlineStr">
        <is>
          <t>Q3 2024: -0.2MM</t>
        </is>
      </c>
      <c r="I8" s="17" t="inlineStr">
        <is>
          <t>S&amp;P 500 ETF (SPY) inclusion</t>
        </is>
      </c>
    </row>
    <row r="9">
      <c r="A9" s="18" t="inlineStr">
        <is>
          <t>Donovan Family Trust</t>
        </is>
      </c>
      <c r="B9" s="19" t="inlineStr">
        <is>
          <t>Founder / Insider</t>
        </is>
      </c>
      <c r="C9" s="20" t="n">
        <v>18.4</v>
      </c>
      <c r="D9" s="21" t="n">
        <v>0.074</v>
      </c>
      <c r="E9" s="20" t="inlineStr">
        <is>
          <t>$3.20 (pre-IPO)</t>
        </is>
      </c>
      <c r="F9" s="20" t="inlineStr">
        <is>
          <t>$1.62B</t>
        </is>
      </c>
      <c r="G9" s="22" t="inlineStr">
        <is>
          <t>Votes with mgmt</t>
        </is>
      </c>
      <c r="H9" s="20" t="inlineStr">
        <is>
          <t>Long-term hold</t>
        </is>
      </c>
      <c r="I9" s="22" t="inlineStr">
        <is>
          <t>Founding family; James Donovan (founder) deceased 2019; heirs</t>
        </is>
      </c>
    </row>
    <row r="10">
      <c r="A10" s="13" t="inlineStr">
        <is>
          <t>T. Rowe Price Associates</t>
        </is>
      </c>
      <c r="B10" s="14" t="inlineStr">
        <is>
          <t>Active Mgmt</t>
        </is>
      </c>
      <c r="C10" s="15" t="n">
        <v>12.1</v>
      </c>
      <c r="D10" s="16" t="n">
        <v>0.048</v>
      </c>
      <c r="E10" s="15" t="inlineStr">
        <is>
          <t>$61.42</t>
        </is>
      </c>
      <c r="F10" s="15" t="inlineStr">
        <is>
          <t>$1.06B</t>
        </is>
      </c>
      <c r="G10" s="17" t="inlineStr">
        <is>
          <t>Engaged; voted vs comp 2023</t>
        </is>
      </c>
      <c r="H10" s="15" t="inlineStr">
        <is>
          <t>Q3 2024: +1.2MM</t>
        </is>
      </c>
      <c r="I10" s="17" t="inlineStr">
        <is>
          <t>Growth at reasonable price thesis</t>
        </is>
      </c>
    </row>
    <row r="11">
      <c r="A11" s="18" t="inlineStr">
        <is>
          <t>Wellington Management</t>
        </is>
      </c>
      <c r="B11" s="19" t="inlineStr">
        <is>
          <t>Active Mgmt</t>
        </is>
      </c>
      <c r="C11" s="20" t="n">
        <v>9.800000000000001</v>
      </c>
      <c r="D11" s="21" t="n">
        <v>0.039</v>
      </c>
      <c r="E11" s="20" t="inlineStr">
        <is>
          <t>$74.18</t>
        </is>
      </c>
      <c r="F11" s="20" t="inlineStr">
        <is>
          <t>$0.86B</t>
        </is>
      </c>
      <c r="G11" s="22" t="inlineStr">
        <is>
          <t>Generally supportive</t>
        </is>
      </c>
      <c r="H11" s="20" t="inlineStr">
        <is>
          <t>Q3 2024: stable</t>
        </is>
      </c>
      <c r="I11" s="22" t="inlineStr">
        <is>
          <t>Long-only; retail sector specialist</t>
        </is>
      </c>
    </row>
    <row r="12">
      <c r="A12" s="13" t="inlineStr">
        <is>
          <t>CEO Robert Ashworth</t>
        </is>
      </c>
      <c r="B12" s="14" t="inlineStr">
        <is>
          <t>Insider / Exec</t>
        </is>
      </c>
      <c r="C12" s="15" t="n">
        <v>1.8</v>
      </c>
      <c r="D12" s="16" t="n">
        <v>0.007</v>
      </c>
      <c r="E12" s="15" t="inlineStr">
        <is>
          <t>Vested options avg $38</t>
        </is>
      </c>
      <c r="F12" s="15" t="inlineStr">
        <is>
          <t>$158M</t>
        </is>
      </c>
      <c r="G12" s="17" t="inlineStr">
        <is>
          <t>Votes with board</t>
        </is>
      </c>
      <c r="H12" s="15" t="inlineStr">
        <is>
          <t>Ongoing ESOP vest</t>
        </is>
      </c>
      <c r="I12" s="17" t="inlineStr">
        <is>
          <t>CEO since 2017; 8-yr tenure; ~$5M open mkt purchases</t>
        </is>
      </c>
    </row>
    <row r="13">
      <c r="A13" s="18" t="inlineStr">
        <is>
          <t>Public Float (others)</t>
        </is>
      </c>
      <c r="B13" s="19" t="inlineStr">
        <is>
          <t>Retail + Institutional</t>
        </is>
      </c>
      <c r="C13" s="20" t="n">
        <v>133.5</v>
      </c>
      <c r="D13" s="21" t="n">
        <v>0.534</v>
      </c>
      <c r="E13" s="20" t="inlineStr">
        <is>
          <t>Market</t>
        </is>
      </c>
      <c r="F13" s="20" t="inlineStr">
        <is>
          <t>$11.75B</t>
        </is>
      </c>
      <c r="G13" s="22" t="inlineStr">
        <is>
          <t>Varies</t>
        </is>
      </c>
      <c r="H13" s="20" t="inlineStr">
        <is>
          <t>Active trading</t>
        </is>
      </c>
      <c r="I13" s="22" t="inlineStr">
        <is>
          <t>Remainder of 250M basic shares</t>
        </is>
      </c>
    </row>
    <row r="14">
      <c r="A14" s="23" t="inlineStr">
        <is>
          <t>TOTAL</t>
        </is>
      </c>
      <c r="B14" s="24" t="inlineStr"/>
      <c r="C14" s="25" t="n">
        <v>250.2</v>
      </c>
      <c r="D14" s="26" t="n">
        <v>1</v>
      </c>
      <c r="E14" s="25" t="inlineStr"/>
      <c r="F14" s="25" t="inlineStr">
        <is>
          <t>~$22.0B</t>
        </is>
      </c>
      <c r="G14" s="27" t="inlineStr"/>
      <c r="H14" s="25" t="inlineStr"/>
      <c r="I14" s="27" t="inlineStr">
        <is>
          <t>Basic shares; ~220M diluted</t>
        </is>
      </c>
    </row>
    <row r="16" ht="22" customHeight="1">
      <c r="A16" s="11" t="inlineStr">
        <is>
          <t>BOARD OF DIRECTORS — 11 Members | 9 Independent | 2 Executive | Lead Ind. Dir.: Patricia Moore</t>
        </is>
      </c>
    </row>
    <row r="17" ht="28" customHeight="1">
      <c r="A17" s="12" t="inlineStr">
        <is>
          <t>Name</t>
        </is>
      </c>
      <c r="B17" s="12" t="inlineStr">
        <is>
          <t>Title</t>
        </is>
      </c>
      <c r="C17" s="12" t="inlineStr">
        <is>
          <t>Type</t>
        </is>
      </c>
      <c r="D17" s="12" t="inlineStr">
        <is>
          <t>Key Committee(s)</t>
        </is>
      </c>
      <c r="E17" s="12" t="inlineStr">
        <is>
          <t>Tenure (yrs)</t>
        </is>
      </c>
      <c r="F17" s="12" t="inlineStr">
        <is>
          <t>Other Public Boards</t>
        </is>
      </c>
      <c r="G17" s="12" t="inlineStr">
        <is>
          <t>Background</t>
        </is>
      </c>
      <c r="H17" s="12" t="inlineStr">
        <is>
          <t>Compensation</t>
        </is>
      </c>
      <c r="I17" s="12" t="inlineStr">
        <is>
          <t>Notes</t>
        </is>
      </c>
    </row>
    <row r="18" ht="26" customHeight="1">
      <c r="A18" s="6" t="inlineStr">
        <is>
          <t>Robert Ashworth</t>
        </is>
      </c>
      <c r="B18" s="28" t="inlineStr">
        <is>
          <t>President &amp; CEO</t>
        </is>
      </c>
      <c r="C18" s="28" t="inlineStr">
        <is>
          <t>Executive</t>
        </is>
      </c>
      <c r="D18" s="6" t="inlineStr">
        <is>
          <t>None (ex-officio all)</t>
        </is>
      </c>
      <c r="E18" s="28" t="inlineStr">
        <is>
          <t>7</t>
        </is>
      </c>
      <c r="F18" s="6" t="inlineStr">
        <is>
          <t>None</t>
        </is>
      </c>
      <c r="G18" s="6" t="inlineStr">
        <is>
          <t>Retail veteran; ex-VP Merchandising Ross Stores; MBA Wharton</t>
        </is>
      </c>
      <c r="H18" s="28" t="inlineStr">
        <is>
          <t>$14.2M total (FY2025)</t>
        </is>
      </c>
      <c r="I18" s="6" t="inlineStr">
        <is>
          <t>CEO since 2017; total comp 72% performance equity</t>
        </is>
      </c>
    </row>
    <row r="19" ht="26" customHeight="1">
      <c r="A19" s="8" t="inlineStr">
        <is>
          <t>Linda Hargrove</t>
        </is>
      </c>
      <c r="B19" s="29" t="inlineStr">
        <is>
          <t>EVP &amp; CFO</t>
        </is>
      </c>
      <c r="C19" s="29" t="inlineStr">
        <is>
          <t>Executive</t>
        </is>
      </c>
      <c r="D19" s="8" t="inlineStr">
        <is>
          <t>None</t>
        </is>
      </c>
      <c r="E19" s="29" t="inlineStr">
        <is>
          <t>4</t>
        </is>
      </c>
      <c r="F19" s="8" t="inlineStr">
        <is>
          <t>None</t>
        </is>
      </c>
      <c r="G19" s="8" t="inlineStr">
        <is>
          <t>Ex-CFO Dollar Tree; CPA; Big-4 (KPMG 12 yrs)</t>
        </is>
      </c>
      <c r="H19" s="29" t="inlineStr">
        <is>
          <t>$6.8M total</t>
        </is>
      </c>
      <c r="I19" s="8" t="inlineStr">
        <is>
          <t>CFO since 2021; investor relations lead</t>
        </is>
      </c>
    </row>
    <row r="20" ht="26" customHeight="1">
      <c r="A20" s="6" t="inlineStr">
        <is>
          <t>Patricia Moore</t>
        </is>
      </c>
      <c r="B20" s="28" t="inlineStr">
        <is>
          <t>Lead Independent Dir.</t>
        </is>
      </c>
      <c r="C20" s="28" t="inlineStr">
        <is>
          <t>Independent</t>
        </is>
      </c>
      <c r="D20" s="6" t="inlineStr">
        <is>
          <t>Audit (Chair); Nom/Gov</t>
        </is>
      </c>
      <c r="E20" s="28" t="inlineStr">
        <is>
          <t>9</t>
        </is>
      </c>
      <c r="F20" s="6" t="inlineStr">
        <is>
          <t>2 (Macy's; FedEx)</t>
        </is>
      </c>
      <c r="G20" s="6" t="inlineStr">
        <is>
          <t>Ex-CEO Family Dollar; retail expert</t>
        </is>
      </c>
      <c r="H20" s="28" t="inlineStr">
        <is>
          <t>$385K total</t>
        </is>
      </c>
      <c r="I20" s="6" t="inlineStr">
        <is>
          <t>Lead ID; chairs exec sessions; shareholder liaison</t>
        </is>
      </c>
    </row>
    <row r="21" ht="26" customHeight="1">
      <c r="A21" s="8" t="inlineStr">
        <is>
          <t>James R. Chen</t>
        </is>
      </c>
      <c r="B21" s="29" t="inlineStr">
        <is>
          <t>Independent Director</t>
        </is>
      </c>
      <c r="C21" s="29" t="inlineStr">
        <is>
          <t>Independent</t>
        </is>
      </c>
      <c r="D21" s="8" t="inlineStr">
        <is>
          <t>Compensation (Chair); Strategy</t>
        </is>
      </c>
      <c r="E21" s="29" t="inlineStr">
        <is>
          <t>6</t>
        </is>
      </c>
      <c r="F21" s="8" t="inlineStr">
        <is>
          <t>3 (Visa; Hilton; CBRE)</t>
        </is>
      </c>
      <c r="G21" s="8" t="inlineStr">
        <is>
          <t>Ex-CFO Target; finance expert; CPA</t>
        </is>
      </c>
      <c r="H21" s="29" t="inlineStr">
        <is>
          <t>$340K total</t>
        </is>
      </c>
      <c r="I21" s="8" t="inlineStr">
        <is>
          <t>Chairs comp committee; say-on-pay 94.2%</t>
        </is>
      </c>
    </row>
    <row r="22" ht="26" customHeight="1">
      <c r="A22" s="6" t="inlineStr">
        <is>
          <t>Dr. Sofia Rodriguez</t>
        </is>
      </c>
      <c r="B22" s="28" t="inlineStr">
        <is>
          <t>Independent Director</t>
        </is>
      </c>
      <c r="C22" s="28" t="inlineStr">
        <is>
          <t>Independent</t>
        </is>
      </c>
      <c r="D22" s="6" t="inlineStr">
        <is>
          <t>Audit; ESG Committee</t>
        </is>
      </c>
      <c r="E22" s="28" t="inlineStr">
        <is>
          <t>3</t>
        </is>
      </c>
      <c r="F22" s="6" t="inlineStr">
        <is>
          <t>1 (Procter &amp; Gamble)</t>
        </is>
      </c>
      <c r="G22" s="6" t="inlineStr">
        <is>
          <t>Supply chain PhD; ex-CPO Amazon; operations expert</t>
        </is>
      </c>
      <c r="H22" s="28" t="inlineStr">
        <is>
          <t>$295K total</t>
        </is>
      </c>
      <c r="I22" s="6" t="inlineStr">
        <is>
          <t>Supply chain + tech strategy advisor</t>
        </is>
      </c>
    </row>
    <row r="23" ht="26" customHeight="1">
      <c r="A23" s="8" t="inlineStr">
        <is>
          <t>Michael Brennan</t>
        </is>
      </c>
      <c r="B23" s="29" t="inlineStr">
        <is>
          <t>Independent Director</t>
        </is>
      </c>
      <c r="C23" s="29" t="inlineStr">
        <is>
          <t>Independent</t>
        </is>
      </c>
      <c r="D23" s="8" t="inlineStr">
        <is>
          <t>Strategy; M&amp;A Committee</t>
        </is>
      </c>
      <c r="E23" s="29" t="inlineStr">
        <is>
          <t>11</t>
        </is>
      </c>
      <c r="F23" s="8" t="inlineStr">
        <is>
          <t>2 (General Mills; Nordstrom)</t>
        </is>
      </c>
      <c r="G23" s="8" t="inlineStr">
        <is>
          <t>Ex-CEO Pier 1; retail turnaround specialist</t>
        </is>
      </c>
      <c r="H23" s="29" t="inlineStr">
        <is>
          <t>$385K total</t>
        </is>
      </c>
      <c r="I23" s="8" t="inlineStr">
        <is>
          <t>Longest-tenured independent; M&amp;A expertise</t>
        </is>
      </c>
    </row>
    <row r="24" ht="26" customHeight="1">
      <c r="A24" s="6" t="inlineStr">
        <is>
          <t>Dr. Aisha Washington</t>
        </is>
      </c>
      <c r="B24" s="28" t="inlineStr">
        <is>
          <t>Independent Director</t>
        </is>
      </c>
      <c r="C24" s="28" t="inlineStr">
        <is>
          <t>Independent</t>
        </is>
      </c>
      <c r="D24" s="6" t="inlineStr">
        <is>
          <t>ESG Committee (Chair); Audit</t>
        </is>
      </c>
      <c r="E24" s="28" t="inlineStr">
        <is>
          <t>2</t>
        </is>
      </c>
      <c r="F24" s="6" t="inlineStr">
        <is>
          <t>1 (Nike)</t>
        </is>
      </c>
      <c r="G24" s="6" t="inlineStr">
        <is>
          <t>Prof. Sustainability Duke; ESG specialist</t>
        </is>
      </c>
      <c r="H24" s="28" t="inlineStr">
        <is>
          <t>$275K total</t>
        </is>
      </c>
      <c r="I24" s="6" t="inlineStr">
        <is>
          <t>ESG disclosure; TCFD; CSRD readiness</t>
        </is>
      </c>
    </row>
    <row r="25" ht="26" customHeight="1">
      <c r="A25" s="8" t="inlineStr">
        <is>
          <t>Thomas Hughes</t>
        </is>
      </c>
      <c r="B25" s="29" t="inlineStr">
        <is>
          <t>Independent Director</t>
        </is>
      </c>
      <c r="C25" s="29" t="inlineStr">
        <is>
          <t>Independent</t>
        </is>
      </c>
      <c r="D25" s="8" t="inlineStr">
        <is>
          <t>Finance; Compensation</t>
        </is>
      </c>
      <c r="E25" s="29" t="inlineStr">
        <is>
          <t>5</t>
        </is>
      </c>
      <c r="F25" s="8" t="inlineStr">
        <is>
          <t>2 (Synchrony; JPMorgan Chase)</t>
        </is>
      </c>
      <c r="G25" s="8" t="inlineStr">
        <is>
          <t>Ex-President Synchrony Financial (credit card partner)</t>
        </is>
      </c>
      <c r="H25" s="29" t="inlineStr">
        <is>
          <t>$310K total</t>
        </is>
      </c>
      <c r="I25" s="8" t="inlineStr">
        <is>
          <t>Private label credit card oversight</t>
        </is>
      </c>
    </row>
    <row r="26" ht="26" customHeight="1">
      <c r="A26" s="6" t="inlineStr">
        <is>
          <t>Barbara Kim</t>
        </is>
      </c>
      <c r="B26" s="28" t="inlineStr">
        <is>
          <t>Independent Director</t>
        </is>
      </c>
      <c r="C26" s="28" t="inlineStr">
        <is>
          <t>Independent</t>
        </is>
      </c>
      <c r="D26" s="6" t="inlineStr">
        <is>
          <t>Audit; Nom/Gov</t>
        </is>
      </c>
      <c r="E26" s="28" t="inlineStr">
        <is>
          <t>4</t>
        </is>
      </c>
      <c r="F26" s="6" t="inlineStr">
        <is>
          <t>1 (Lowe's)</t>
        </is>
      </c>
      <c r="G26" s="6" t="inlineStr">
        <is>
          <t>Ex-General Counsel Williams-Sonoma; legal expert</t>
        </is>
      </c>
      <c r="H26" s="28" t="inlineStr">
        <is>
          <t>$295K total</t>
        </is>
      </c>
      <c r="I26" s="6" t="inlineStr">
        <is>
          <t>Legal + SEC matters; proxy; whistleblower</t>
        </is>
      </c>
    </row>
    <row r="27" ht="26" customHeight="1">
      <c r="A27" s="8" t="inlineStr">
        <is>
          <t>David Larson</t>
        </is>
      </c>
      <c r="B27" s="29" t="inlineStr">
        <is>
          <t>Independent Director</t>
        </is>
      </c>
      <c r="C27" s="29" t="inlineStr">
        <is>
          <t>Independent</t>
        </is>
      </c>
      <c r="D27" s="8" t="inlineStr">
        <is>
          <t>Strategy (Chair); Finance</t>
        </is>
      </c>
      <c r="E27" s="29" t="inlineStr">
        <is>
          <t>8</t>
        </is>
      </c>
      <c r="F27" s="8" t="inlineStr">
        <is>
          <t>2 (Home Depot; Simon Property)</t>
        </is>
      </c>
      <c r="G27" s="8" t="inlineStr">
        <is>
          <t>Ex-COO TJX Companies; retail real estate expert</t>
        </is>
      </c>
      <c r="H27" s="29" t="inlineStr">
        <is>
          <t>$365K total</t>
        </is>
      </c>
      <c r="I27" s="8" t="inlineStr">
        <is>
          <t>Real estate strategy; lease portfolio oversight</t>
        </is>
      </c>
    </row>
    <row r="28" ht="26" customHeight="1">
      <c r="A28" s="6" t="inlineStr">
        <is>
          <t>Marcus Okafor</t>
        </is>
      </c>
      <c r="B28" s="28" t="inlineStr">
        <is>
          <t>Independent Director</t>
        </is>
      </c>
      <c r="C28" s="28" t="inlineStr">
        <is>
          <t>Independent</t>
        </is>
      </c>
      <c r="D28" s="6" t="inlineStr">
        <is>
          <t>Nom/Gov (Chair); ESG</t>
        </is>
      </c>
      <c r="E28" s="28" t="inlineStr">
        <is>
          <t>3</t>
        </is>
      </c>
      <c r="F28" s="6" t="inlineStr">
        <is>
          <t>1 (Comcast)</t>
        </is>
      </c>
      <c r="G28" s="6" t="inlineStr">
        <is>
          <t>Ex-CHRO PepsiCo; DEI + human capital expert</t>
        </is>
      </c>
      <c r="H28" s="28" t="inlineStr">
        <is>
          <t>$285K total</t>
        </is>
      </c>
      <c r="I28" s="6" t="inlineStr">
        <is>
          <t>DEI; human capital; workforce of 118,400</t>
        </is>
      </c>
    </row>
    <row r="31" ht="22" customHeight="1">
      <c r="A31" s="11" t="inlineStr">
        <is>
          <t>KEY LEGAL, REGULATORY &amp; COMPLIANCE OBLIGATIONS</t>
        </is>
      </c>
    </row>
    <row r="32" ht="26" customHeight="1">
      <c r="A32" s="30" t="inlineStr">
        <is>
          <t>SEC Reporting</t>
        </is>
      </c>
      <c r="B32" s="6" t="inlineStr">
        <is>
          <t>Annual 10-K (due April 30), Quarterly 10-Q, 8-K material events, Proxy DEF 14A. SEC CIK 0001284847. XBRL/iXBRL tagging. Regulation FD compliant. Earnings calls: quarterly.</t>
        </is>
      </c>
    </row>
    <row r="33" ht="26" customHeight="1">
      <c r="A33" s="31" t="inlineStr">
        <is>
          <t>SOX Compliance</t>
        </is>
      </c>
      <c r="B33" s="8" t="inlineStr">
        <is>
          <t>Sarbanes-Oxley Section 302 (CEO/CFO certifications) + 404(b) (Deloitte ICFR attestation) since FY2004. Material weakness history: None since IPO. Internal audit: 48-person team.</t>
        </is>
      </c>
    </row>
    <row r="34" ht="26" customHeight="1">
      <c r="A34" s="30" t="inlineStr">
        <is>
          <t>Store Lease Portfolio</t>
        </is>
      </c>
      <c r="B34" s="6" t="inlineStr">
        <is>
          <t>2,035 leased locations. Avg remaining term: 10.4 years. Operating leases on balance sheet per ASC 842 ($7.2B ROU assets). Annual rent expense: $1.84B. 94% of leases include renewal options. Largest landlord: Simon Property Group (142 locations).</t>
        </is>
      </c>
    </row>
    <row r="35" ht="26" customHeight="1">
      <c r="A35" s="31" t="inlineStr">
        <is>
          <t>Credit Facilities</t>
        </is>
      </c>
      <c r="B35" s="8" t="inlineStr">
        <is>
          <t>Revolving credit facility: $2.0B (JPMorgan Chase syndicate, expires 2027) — undrawn. Senior unsecured notes: $1.5B @ 4.125% (due 2031) + $1.0B @ 3.875% (due 2030) + $0.34B other. Net Debt: $2.07B.</t>
        </is>
      </c>
    </row>
    <row r="36" ht="26" customHeight="1">
      <c r="A36" s="30" t="inlineStr">
        <is>
          <t>Private Label Credit Card</t>
        </is>
      </c>
      <c r="B36" s="6" t="inlineStr">
        <is>
          <t>Synchrony Financial partnership (since 2009, renewed 2023 through 2030). Heartland Mastercard: 11.2M active cardholders. Synchrony owns receivables; Heartland receives revenue share (~1.4% of program volume = ~$240M/yr). No credit risk retained.</t>
        </is>
      </c>
    </row>
    <row r="37" ht="26" customHeight="1">
      <c r="A37" s="31" t="inlineStr">
        <is>
          <t>Loyalty Program</t>
        </is>
      </c>
      <c r="B37" s="8" t="inlineStr">
        <is>
          <t>Heartland Rewards™: 42.4M active members. Coalition with Marriott Bonvoy (2022 partnership). CCPA/GDPR compliant data practices. Privacy policy covers 56M+ total member records.</t>
        </is>
      </c>
    </row>
    <row r="38" ht="26" customHeight="1">
      <c r="A38" s="30" t="inlineStr">
        <is>
          <t>Employment Law</t>
        </is>
      </c>
      <c r="B38" s="6" t="inlineStr">
        <is>
          <t>118,400 employees; 14 states with $15+ minimum wage already met. Ongoing FLSA (wage &amp; hour) class action: Martinez v. Heartland (CA, 2022) — reserved $28M. Workers' comp: self-insured up to $1M/claim; excess with Liberty Mutual.</t>
        </is>
      </c>
    </row>
    <row r="39" ht="26" customHeight="1">
      <c r="A39" s="31" t="inlineStr">
        <is>
          <t>Consumer Product Safety</t>
        </is>
      </c>
      <c r="B39" s="8" t="inlineStr">
        <is>
          <t>CPSC registered importer. Product testing: 1,840 SKUs tested annually. Recall protocol: 48-hr response. No material recalls FY2025. Prop 65 (CA) compliance: all relevant products labeled.</t>
        </is>
      </c>
    </row>
    <row r="40" ht="26" customHeight="1">
      <c r="A40" s="30" t="inlineStr">
        <is>
          <t>Environmental</t>
        </is>
      </c>
      <c r="B40" s="6" t="inlineStr">
        <is>
          <t>EPA Tier 2 Voluntary Partnership participant. RCRA waste management for 8 DCs. LED retrofit: 82% of store fleet complete. Renewable energy: 28% of owned-facility consumption. Scope 1+2 reported per GHG Protocol.</t>
        </is>
      </c>
    </row>
    <row r="41" ht="26" customHeight="1">
      <c r="A41" s="31" t="inlineStr">
        <is>
          <t>Import / Customs</t>
        </is>
      </c>
      <c r="B41" s="8" t="inlineStr">
        <is>
          <t>CBP Importer of Record. C-TPAT Certified (Customs-Trade Partnership Against Terrorism) since 2008. 34% of merchandise is imported (primarily home goods from Asia). Import duties: FY2025 ~$420M. No Section 301 tariff exclusions expired.</t>
        </is>
      </c>
    </row>
    <row r="42" ht="26" customHeight="1">
      <c r="A42" s="30" t="inlineStr">
        <is>
          <t>Antitrust / FTC</t>
        </is>
      </c>
      <c r="B42" s="6" t="inlineStr">
        <is>
          <t>Hart-Scott-Rodino filings for M&amp;A above thresholds. No pending antitrust investigations. FTC merger review: 2019 Westward Home acquisition — cleared without remedies.</t>
        </is>
      </c>
    </row>
    <row r="43" ht="26" customHeight="1">
      <c r="A43" s="31" t="inlineStr">
        <is>
          <t>Data Privacy</t>
        </is>
      </c>
      <c r="B43" s="8" t="inlineStr">
        <is>
          <t>CCPA (California Consumer Privacy Act) compliant. 56M+ loyalty member records. Data breach insurance: $100M. 2021 incident (500K loyalty accounts): remediated; $4.2M FTC settlement (2022).</t>
        </is>
      </c>
    </row>
    <row r="44" ht="26" customHeight="1">
      <c r="A44" s="30" t="inlineStr">
        <is>
          <t>Insurance Summary</t>
        </is>
      </c>
      <c r="B44" s="6" t="inlineStr">
        <is>
          <t>Property &amp; Casualty: $500M coverage (AIG). Product liability: $200M (Chubb). D&amp;O: $150M tower (10 insurers). Cyber: $100M (Beazley). Workers' Comp: self-insured + Liberty Mutual excess. Total premium: ~$48M/yr.</t>
        </is>
      </c>
    </row>
  </sheetData>
  <mergeCells count="18">
    <mergeCell ref="B33:J33"/>
    <mergeCell ref="A1:J1"/>
    <mergeCell ref="B44:J44"/>
    <mergeCell ref="A31:J31"/>
    <mergeCell ref="B34:J34"/>
    <mergeCell ref="B37:J37"/>
    <mergeCell ref="B42:J42"/>
    <mergeCell ref="A2:J2"/>
    <mergeCell ref="B36:J36"/>
    <mergeCell ref="B32:J32"/>
    <mergeCell ref="B40:J40"/>
    <mergeCell ref="B41:J41"/>
    <mergeCell ref="A4:J4"/>
    <mergeCell ref="B35:J35"/>
    <mergeCell ref="A16:J16"/>
    <mergeCell ref="B43:J43"/>
    <mergeCell ref="B39:J39"/>
    <mergeCell ref="B38:J38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88"/>
  <sheetViews>
    <sheetView showGridLines="0"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6" customWidth="1" min="1" max="1"/>
    <col width="36" customWidth="1" min="2" max="2"/>
    <col width="16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28" customWidth="1" min="9" max="9"/>
    <col width="26" customWidth="1" min="10" max="10"/>
  </cols>
  <sheetData>
    <row r="1" ht="30" customHeight="1">
      <c r="A1" s="32" t="inlineStr">
        <is>
          <t>HEARTLAND RETAIL CORPORATION — KPI MASTER PYRAMID DASHBOARD</t>
        </is>
      </c>
    </row>
    <row r="2" ht="30" customHeight="1">
      <c r="A2" s="10" t="inlineStr">
        <is>
          <t>Fiscal Year 2025 (Feb 2024–Jan 2025) | 2,147 Stores | 48 States | NYSE: HRC | Retail-Specific Metrics</t>
        </is>
      </c>
    </row>
    <row r="3" ht="5" customHeight="1"/>
    <row r="4" ht="28" customHeight="1">
      <c r="A4" s="33" t="inlineStr">
        <is>
          <t>Category</t>
        </is>
      </c>
      <c r="B4" s="33" t="inlineStr">
        <is>
          <t>KPI Name</t>
        </is>
      </c>
      <c r="C4" s="33" t="inlineStr">
        <is>
          <t>Unit</t>
        </is>
      </c>
      <c r="D4" s="33" t="inlineStr">
        <is>
          <t>FY2023A</t>
        </is>
      </c>
      <c r="E4" s="33" t="inlineStr">
        <is>
          <t>FY2024A</t>
        </is>
      </c>
      <c r="F4" s="33" t="inlineStr">
        <is>
          <t>FY2025E</t>
        </is>
      </c>
      <c r="G4" s="33" t="inlineStr">
        <is>
          <t>FY2025 Target</t>
        </is>
      </c>
      <c r="H4" s="33" t="inlineStr">
        <is>
          <t>vs Target</t>
        </is>
      </c>
      <c r="I4" s="33" t="inlineStr">
        <is>
          <t>Retail Benchmark</t>
        </is>
      </c>
      <c r="J4" s="33" t="inlineStr">
        <is>
          <t>Notes</t>
        </is>
      </c>
    </row>
    <row r="5" ht="17" customHeight="1">
      <c r="A5" s="4" t="inlineStr">
        <is>
          <t>◆  SALES &amp; TRAFFIC</t>
        </is>
      </c>
    </row>
    <row r="6">
      <c r="A6" s="19" t="inlineStr">
        <is>
          <t>SALES &amp; TRAFFIC</t>
        </is>
      </c>
      <c r="B6" s="18" t="inlineStr">
        <is>
          <t>Net Sales</t>
        </is>
      </c>
      <c r="C6" s="20" t="inlineStr">
        <is>
          <t>$B</t>
        </is>
      </c>
      <c r="D6" s="20" t="n">
        <v>13.84</v>
      </c>
      <c r="E6" s="20" t="n">
        <v>15.27</v>
      </c>
      <c r="F6" s="20" t="n">
        <v>15.84</v>
      </c>
      <c r="G6" s="20" t="n">
        <v>15.7</v>
      </c>
      <c r="H6" s="34">
        <f>F6-G6</f>
        <v/>
      </c>
      <c r="I6" s="22" t="inlineStr">
        <is>
          <t>Retail peer CAGR 4-8%</t>
        </is>
      </c>
      <c r="J6" s="22" t="inlineStr">
        <is>
          <t>Revenue; excl. credit card income</t>
        </is>
      </c>
    </row>
    <row r="7">
      <c r="A7" s="19" t="inlineStr">
        <is>
          <t>SALES &amp; TRAFFIC</t>
        </is>
      </c>
      <c r="B7" s="18" t="inlineStr">
        <is>
          <t>Comparable Store Sales (Comp)</t>
        </is>
      </c>
      <c r="C7" s="20" t="inlineStr">
        <is>
          <t>% YoY</t>
        </is>
      </c>
      <c r="D7" s="21" t="n">
        <v>0.012</v>
      </c>
      <c r="E7" s="21" t="n">
        <v>0.041</v>
      </c>
      <c r="F7" s="21" t="n">
        <v>0.038</v>
      </c>
      <c r="G7" s="21" t="n">
        <v>0.035</v>
      </c>
      <c r="H7" s="34">
        <f>F7-G7</f>
        <v/>
      </c>
      <c r="I7" s="22" t="inlineStr">
        <is>
          <t>Value retail: +2-5%</t>
        </is>
      </c>
      <c r="J7" s="22" t="inlineStr">
        <is>
          <t>Same stores open ≥15 months</t>
        </is>
      </c>
    </row>
    <row r="8">
      <c r="A8" s="19" t="inlineStr">
        <is>
          <t>SALES &amp; TRAFFIC</t>
        </is>
      </c>
      <c r="B8" s="18" t="inlineStr">
        <is>
          <t>2-Year Comp Stack</t>
        </is>
      </c>
      <c r="C8" s="20" t="inlineStr">
        <is>
          <t>%</t>
        </is>
      </c>
      <c r="D8" s="20" t="n"/>
      <c r="E8" s="21" t="n">
        <v>0.053</v>
      </c>
      <c r="F8" s="21" t="n">
        <v>0.082</v>
      </c>
      <c r="G8" s="21" t="n">
        <v>0.075</v>
      </c>
      <c r="H8" s="34">
        <f>F8-G8</f>
        <v/>
      </c>
      <c r="I8" s="22" t="inlineStr"/>
      <c r="J8" s="22" t="inlineStr">
        <is>
          <t>Rolling 2-yr growth</t>
        </is>
      </c>
    </row>
    <row r="9">
      <c r="A9" s="19" t="inlineStr">
        <is>
          <t>SALES &amp; TRAFFIC</t>
        </is>
      </c>
      <c r="B9" s="18" t="inlineStr">
        <is>
          <t>Transaction Count (store)</t>
        </is>
      </c>
      <c r="C9" s="20" t="inlineStr">
        <is>
          <t>MM</t>
        </is>
      </c>
      <c r="D9" s="20" t="n">
        <v>842</v>
      </c>
      <c r="E9" s="20" t="n">
        <v>876</v>
      </c>
      <c r="F9" s="20" t="n">
        <v>908</v>
      </c>
      <c r="G9" s="20" t="n">
        <v>900</v>
      </c>
      <c r="H9" s="34">
        <f>F9-G9</f>
        <v/>
      </c>
      <c r="I9" s="22" t="inlineStr"/>
      <c r="J9" s="22" t="inlineStr">
        <is>
          <t>Total register transactions</t>
        </is>
      </c>
    </row>
    <row r="10">
      <c r="A10" s="19" t="inlineStr">
        <is>
          <t>SALES &amp; TRAFFIC</t>
        </is>
      </c>
      <c r="B10" s="18" t="inlineStr">
        <is>
          <t>Average Transaction Value (ATV)</t>
        </is>
      </c>
      <c r="C10" s="20" t="inlineStr">
        <is>
          <t>$</t>
        </is>
      </c>
      <c r="D10" s="20" t="n">
        <v>15.22</v>
      </c>
      <c r="E10" s="20" t="n">
        <v>16.14</v>
      </c>
      <c r="F10" s="20" t="n">
        <v>16.82</v>
      </c>
      <c r="G10" s="20" t="n">
        <v>16.5</v>
      </c>
      <c r="H10" s="34">
        <f>F10-G10</f>
        <v/>
      </c>
      <c r="I10" s="22" t="inlineStr">
        <is>
          <t>Off-price: $14-18</t>
        </is>
      </c>
      <c r="J10" s="22" t="inlineStr">
        <is>
          <t>Per-transaction basket</t>
        </is>
      </c>
    </row>
    <row r="11">
      <c r="A11" s="19" t="inlineStr">
        <is>
          <t>SALES &amp; TRAFFIC</t>
        </is>
      </c>
      <c r="B11" s="18" t="inlineStr">
        <is>
          <t>Units per Transaction</t>
        </is>
      </c>
      <c r="C11" s="20" t="inlineStr">
        <is>
          <t>#</t>
        </is>
      </c>
      <c r="D11" s="21" t="n">
        <v>4.2</v>
      </c>
      <c r="E11" s="21" t="n">
        <v>4.4</v>
      </c>
      <c r="F11" s="21" t="n">
        <v>4.5</v>
      </c>
      <c r="G11" s="21" t="n">
        <v>4.4</v>
      </c>
      <c r="H11" s="34">
        <f>F11-G11</f>
        <v/>
      </c>
      <c r="I11" s="22" t="inlineStr"/>
      <c r="J11" s="22" t="inlineStr">
        <is>
          <t>Items per basket</t>
        </is>
      </c>
    </row>
    <row r="12">
      <c r="A12" s="19" t="inlineStr">
        <is>
          <t>SALES &amp; TRAFFIC</t>
        </is>
      </c>
      <c r="B12" s="18" t="inlineStr">
        <is>
          <t>Traffic / Foot Traffic (store)</t>
        </is>
      </c>
      <c r="C12" s="20" t="inlineStr">
        <is>
          <t>MM visits</t>
        </is>
      </c>
      <c r="D12" s="20" t="n">
        <v>2</v>
      </c>
      <c r="E12" s="20" t="n">
        <v>120</v>
      </c>
      <c r="F12" s="20" t="n">
        <v>2</v>
      </c>
      <c r="G12" s="20" t="n">
        <v>198</v>
      </c>
      <c r="H12" s="34">
        <f>F12-G12</f>
        <v/>
      </c>
      <c r="I12" s="22" t="n">
        <v>2</v>
      </c>
      <c r="J12" s="22" t="n">
        <v>254</v>
      </c>
    </row>
    <row r="13">
      <c r="A13" s="19" t="inlineStr">
        <is>
          <t>SALES &amp; TRAFFIC</t>
        </is>
      </c>
      <c r="B13" s="18" t="inlineStr">
        <is>
          <t>Conversion Rate (visits→trans)</t>
        </is>
      </c>
      <c r="C13" s="20" t="inlineStr">
        <is>
          <t>%</t>
        </is>
      </c>
      <c r="D13" s="21" t="n">
        <v>0.392</v>
      </c>
      <c r="E13" s="21" t="n">
        <v>0.399</v>
      </c>
      <c r="F13" s="21" t="n">
        <v>0.402</v>
      </c>
      <c r="G13" s="21" t="n">
        <v>0.4</v>
      </c>
      <c r="H13" s="34">
        <f>F13-G13</f>
        <v/>
      </c>
      <c r="I13" s="22" t="inlineStr">
        <is>
          <t>Retail: 30-45%</t>
        </is>
      </c>
      <c r="J13" s="22" t="inlineStr">
        <is>
          <t>Transactions / estimated traffic</t>
        </is>
      </c>
    </row>
    <row r="14">
      <c r="A14" s="19" t="inlineStr">
        <is>
          <t>SALES &amp; TRAFFIC</t>
        </is>
      </c>
      <c r="B14" s="18" t="inlineStr">
        <is>
          <t>E-Commerce GMV</t>
        </is>
      </c>
      <c r="C14" s="20" t="inlineStr">
        <is>
          <t>$B</t>
        </is>
      </c>
      <c r="D14" s="21" t="n">
        <v>0.82</v>
      </c>
      <c r="E14" s="21" t="n">
        <v>0.98</v>
      </c>
      <c r="F14" s="21" t="n">
        <v>1.14</v>
      </c>
      <c r="G14" s="21" t="n">
        <v>1.1</v>
      </c>
      <c r="H14" s="34">
        <f>F14-G14</f>
        <v/>
      </c>
      <c r="I14" s="22" t="inlineStr">
        <is>
          <t>8-12% of total = digital</t>
        </is>
      </c>
      <c r="J14" s="22" t="inlineStr">
        <is>
          <t>Ship-to-home + BOPIS</t>
        </is>
      </c>
    </row>
    <row r="15">
      <c r="A15" s="19" t="inlineStr">
        <is>
          <t>SALES &amp; TRAFFIC</t>
        </is>
      </c>
      <c r="B15" s="18" t="inlineStr">
        <is>
          <t>BOPIS % of E-Commerce</t>
        </is>
      </c>
      <c r="C15" s="20" t="inlineStr">
        <is>
          <t>%</t>
        </is>
      </c>
      <c r="D15" s="21" t="n">
        <v>0.38</v>
      </c>
      <c r="E15" s="21" t="n">
        <v>0.44</v>
      </c>
      <c r="F15" s="21" t="n">
        <v>0.48</v>
      </c>
      <c r="G15" s="21" t="n">
        <v>0.46</v>
      </c>
      <c r="H15" s="34">
        <f>F15-G15</f>
        <v/>
      </c>
      <c r="I15" s="22" t="inlineStr"/>
      <c r="J15" s="22" t="inlineStr">
        <is>
          <t>Buy Online Pick Up In Store</t>
        </is>
      </c>
    </row>
    <row r="16">
      <c r="A16" s="19" t="inlineStr">
        <is>
          <t>SALES &amp; TRAFFIC</t>
        </is>
      </c>
      <c r="B16" s="18" t="inlineStr">
        <is>
          <t>E-Commerce Net Sales % of Total</t>
        </is>
      </c>
      <c r="C16" s="20" t="inlineStr">
        <is>
          <t>%</t>
        </is>
      </c>
      <c r="D16" s="21" t="n">
        <v>0.059</v>
      </c>
      <c r="E16" s="21" t="n">
        <v>0.064</v>
      </c>
      <c r="F16" s="21" t="n">
        <v>0.07199999999999999</v>
      </c>
      <c r="G16" s="21" t="n">
        <v>0.07000000000000001</v>
      </c>
      <c r="H16" s="34">
        <f>F16-G16</f>
        <v/>
      </c>
      <c r="I16" s="22" t="inlineStr">
        <is>
          <t>&gt; 7% by 2025</t>
        </is>
      </c>
      <c r="J16" s="22" t="inlineStr"/>
    </row>
    <row r="17" ht="17" customHeight="1">
      <c r="A17" s="4" t="inlineStr">
        <is>
          <t>◆  MERCHANDISING</t>
        </is>
      </c>
    </row>
    <row r="18">
      <c r="A18" s="35" t="inlineStr">
        <is>
          <t>MERCHANDISING</t>
        </is>
      </c>
      <c r="B18" s="36" t="inlineStr">
        <is>
          <t>Gross Margin</t>
        </is>
      </c>
      <c r="C18" s="37" t="inlineStr">
        <is>
          <t>% of Net Sales</t>
        </is>
      </c>
      <c r="D18" s="38" t="n">
        <v>0.361</v>
      </c>
      <c r="E18" s="38" t="n">
        <v>0.367</v>
      </c>
      <c r="F18" s="38" t="n">
        <v>0.37</v>
      </c>
      <c r="G18" s="38" t="n">
        <v>0.368</v>
      </c>
      <c r="H18" s="39">
        <f>F18-G18</f>
        <v/>
      </c>
      <c r="I18" s="40" t="inlineStr">
        <is>
          <t>Off-price: 35-40%</t>
        </is>
      </c>
      <c r="J18" s="40" t="inlineStr">
        <is>
          <t>After buying + occupancy costs</t>
        </is>
      </c>
    </row>
    <row r="19">
      <c r="A19" s="35" t="inlineStr">
        <is>
          <t>MERCHANDISING</t>
        </is>
      </c>
      <c r="B19" s="36" t="inlineStr">
        <is>
          <t>Merchandise Margin (ex-occ)</t>
        </is>
      </c>
      <c r="C19" s="37" t="inlineStr">
        <is>
          <t>% of Net Sales</t>
        </is>
      </c>
      <c r="D19" s="38" t="n">
        <v>0.443</v>
      </c>
      <c r="E19" s="38" t="n">
        <v>0.451</v>
      </c>
      <c r="F19" s="38" t="n">
        <v>0.456</v>
      </c>
      <c r="G19" s="38" t="n">
        <v>0.453</v>
      </c>
      <c r="H19" s="39">
        <f>F19-G19</f>
        <v/>
      </c>
      <c r="I19" s="40" t="inlineStr">
        <is>
          <t>Off-price: 43-48%</t>
        </is>
      </c>
      <c r="J19" s="40" t="inlineStr">
        <is>
          <t>Before occupancy allocation</t>
        </is>
      </c>
    </row>
    <row r="20">
      <c r="A20" s="35" t="inlineStr">
        <is>
          <t>MERCHANDISING</t>
        </is>
      </c>
      <c r="B20" s="36" t="inlineStr">
        <is>
          <t>Inventory Turnover</t>
        </is>
      </c>
      <c r="C20" s="37" t="inlineStr">
        <is>
          <t>x</t>
        </is>
      </c>
      <c r="D20" s="37" t="n">
        <v>5.2</v>
      </c>
      <c r="E20" s="37" t="n">
        <v>5.6</v>
      </c>
      <c r="F20" s="37" t="n">
        <v>5.9</v>
      </c>
      <c r="G20" s="37" t="n">
        <v>5.8</v>
      </c>
      <c r="H20" s="39">
        <f>F20-G20</f>
        <v/>
      </c>
      <c r="I20" s="40" t="inlineStr">
        <is>
          <t>Value retail: 5-7×</t>
        </is>
      </c>
      <c r="J20" s="40" t="inlineStr">
        <is>
          <t>COGS / Avg Inventory</t>
        </is>
      </c>
    </row>
    <row r="21">
      <c r="A21" s="35" t="inlineStr">
        <is>
          <t>MERCHANDISING</t>
        </is>
      </c>
      <c r="B21" s="36" t="inlineStr">
        <is>
          <t>Days Inventory Outstanding</t>
        </is>
      </c>
      <c r="C21" s="37" t="inlineStr">
        <is>
          <t>days</t>
        </is>
      </c>
      <c r="D21" s="37" t="n">
        <v>70</v>
      </c>
      <c r="E21" s="37" t="n">
        <v>65</v>
      </c>
      <c r="F21" s="37" t="n">
        <v>62</v>
      </c>
      <c r="G21" s="37" t="n">
        <v>63</v>
      </c>
      <c r="H21" s="39">
        <f>F21-G21</f>
        <v/>
      </c>
      <c r="I21" s="40" t="inlineStr">
        <is>
          <t>&lt; 70 days</t>
        </is>
      </c>
      <c r="J21" s="40" t="inlineStr"/>
    </row>
    <row r="22">
      <c r="A22" s="35" t="inlineStr">
        <is>
          <t>MERCHANDISING</t>
        </is>
      </c>
      <c r="B22" s="36" t="inlineStr">
        <is>
          <t>Shrink (Inventory Loss)</t>
        </is>
      </c>
      <c r="C22" s="37" t="inlineStr">
        <is>
          <t>% of Net Sales</t>
        </is>
      </c>
      <c r="D22" s="38" t="n">
        <v>0.019</v>
      </c>
      <c r="E22" s="38" t="n">
        <v>0.02</v>
      </c>
      <c r="F22" s="38" t="n">
        <v>0.021</v>
      </c>
      <c r="G22" s="38" t="n">
        <v>0.019</v>
      </c>
      <c r="H22" s="39">
        <f>F22-G22</f>
        <v/>
      </c>
      <c r="I22" s="40" t="inlineStr">
        <is>
          <t>Industry: 1.5-2.5%</t>
        </is>
      </c>
      <c r="J22" s="40" t="inlineStr">
        <is>
          <t>Theft + admin error + damage; RISING</t>
        </is>
      </c>
    </row>
    <row r="23">
      <c r="A23" s="35" t="inlineStr">
        <is>
          <t>MERCHANDISING</t>
        </is>
      </c>
      <c r="B23" s="36" t="inlineStr">
        <is>
          <t>Vendor Count (active)</t>
        </is>
      </c>
      <c r="C23" s="37" t="inlineStr">
        <is>
          <t>#</t>
        </is>
      </c>
      <c r="D23" s="41" t="n">
        <v>7800</v>
      </c>
      <c r="E23" s="41" t="n">
        <v>8100</v>
      </c>
      <c r="F23" s="41" t="n">
        <v>8400</v>
      </c>
      <c r="G23" s="41" t="n">
        <v>8200</v>
      </c>
      <c r="H23" s="39">
        <f>F23-G23</f>
        <v/>
      </c>
      <c r="I23" s="40" t="inlineStr"/>
      <c r="J23" s="40" t="inlineStr">
        <is>
          <t>Breadth = buying advantage</t>
        </is>
      </c>
    </row>
    <row r="24">
      <c r="A24" s="35" t="inlineStr">
        <is>
          <t>MERCHANDISING</t>
        </is>
      </c>
      <c r="B24" s="36" t="inlineStr">
        <is>
          <t>Avg Cost of Goods (off-price disc.)</t>
        </is>
      </c>
      <c r="C24" s="37" t="inlineStr">
        <is>
          <t>% below wholesale</t>
        </is>
      </c>
      <c r="D24" s="38" t="n">
        <v>0.42</v>
      </c>
      <c r="E24" s="38" t="n">
        <v>0.44</v>
      </c>
      <c r="F24" s="38" t="n">
        <v>0.46</v>
      </c>
      <c r="G24" s="38" t="n">
        <v>0.44</v>
      </c>
      <c r="H24" s="39">
        <f>F24-G24</f>
        <v/>
      </c>
      <c r="I24" s="40" t="inlineStr">
        <is>
          <t>Target &gt;40% below whl.</t>
        </is>
      </c>
      <c r="J24" s="40" t="inlineStr">
        <is>
          <t>Buying leverage KPI</t>
        </is>
      </c>
    </row>
    <row r="25">
      <c r="A25" s="35" t="inlineStr">
        <is>
          <t>MERCHANDISING</t>
        </is>
      </c>
      <c r="B25" s="36" t="inlineStr">
        <is>
          <t>Private Label Penetration</t>
        </is>
      </c>
      <c r="C25" s="37" t="inlineStr">
        <is>
          <t>% of Net Sales</t>
        </is>
      </c>
      <c r="D25" s="37" t="n"/>
      <c r="E25" s="37" t="n"/>
      <c r="F25" s="37" t="n"/>
      <c r="G25" s="37" t="n">
        <v>0</v>
      </c>
      <c r="H25" s="37" t="n"/>
      <c r="I25" s="40" t="inlineStr">
        <is>
          <t>0% — brand only</t>
        </is>
      </c>
      <c r="J25" s="40" t="inlineStr">
        <is>
          <t>Intentional: no private label risk</t>
        </is>
      </c>
    </row>
    <row r="26">
      <c r="A26" s="35" t="inlineStr">
        <is>
          <t>MERCHANDISING</t>
        </is>
      </c>
      <c r="B26" s="36" t="inlineStr">
        <is>
          <t>Seasonal Clearance Rate</t>
        </is>
      </c>
      <c r="C26" s="37" t="inlineStr">
        <is>
          <t>% of seasonal inv.</t>
        </is>
      </c>
      <c r="D26" s="38" t="n">
        <v>0.88</v>
      </c>
      <c r="E26" s="38" t="n">
        <v>0.89</v>
      </c>
      <c r="F26" s="38" t="n">
        <v>0.91</v>
      </c>
      <c r="G26" s="38" t="n">
        <v>0.9</v>
      </c>
      <c r="H26" s="39">
        <f>F26-G26</f>
        <v/>
      </c>
      <c r="I26" s="40" t="inlineStr">
        <is>
          <t>&gt; 88% sell-through</t>
        </is>
      </c>
      <c r="J26" s="40" t="inlineStr">
        <is>
          <t>Residual to liquidators</t>
        </is>
      </c>
    </row>
    <row r="27">
      <c r="A27" s="35" t="inlineStr">
        <is>
          <t>MERCHANDISING</t>
        </is>
      </c>
      <c r="B27" s="36" t="inlineStr">
        <is>
          <t>Home Goods Revenue Mix</t>
        </is>
      </c>
      <c r="C27" s="37" t="inlineStr">
        <is>
          <t>% of Net Sales</t>
        </is>
      </c>
      <c r="D27" s="38" t="n">
        <v>0.54</v>
      </c>
      <c r="E27" s="38" t="n">
        <v>0.53</v>
      </c>
      <c r="F27" s="38" t="n">
        <v>0.52</v>
      </c>
      <c r="G27" s="38" t="n">
        <v>0.53</v>
      </c>
      <c r="H27" s="39">
        <f>F27-G27</f>
        <v/>
      </c>
      <c r="I27" s="40" t="inlineStr"/>
      <c r="J27" s="40" t="inlineStr">
        <is>
          <t>Div. 1: Heartland Home</t>
        </is>
      </c>
    </row>
    <row r="28">
      <c r="A28" s="35" t="inlineStr">
        <is>
          <t>MERCHANDISING</t>
        </is>
      </c>
      <c r="B28" s="36" t="inlineStr">
        <is>
          <t>Fashion / Apparel Mix</t>
        </is>
      </c>
      <c r="C28" s="37" t="inlineStr">
        <is>
          <t>% of Net Sales</t>
        </is>
      </c>
      <c r="D28" s="38" t="n">
        <v>0.4</v>
      </c>
      <c r="E28" s="38" t="n">
        <v>0.41</v>
      </c>
      <c r="F28" s="38" t="n">
        <v>0.41</v>
      </c>
      <c r="G28" s="38" t="n">
        <v>0.41</v>
      </c>
      <c r="H28" s="39">
        <f>F28-G28</f>
        <v/>
      </c>
      <c r="I28" s="40" t="inlineStr"/>
      <c r="J28" s="40" t="inlineStr">
        <is>
          <t>Div. 2: Heartland Fashion</t>
        </is>
      </c>
    </row>
    <row r="29" ht="17" customHeight="1">
      <c r="A29" s="4" t="inlineStr">
        <is>
          <t>◆  STORE OPS</t>
        </is>
      </c>
    </row>
    <row r="30">
      <c r="A30" s="42" t="inlineStr">
        <is>
          <t>STORE OPS</t>
        </is>
      </c>
      <c r="B30" s="43" t="inlineStr">
        <is>
          <t>Total Store Count</t>
        </is>
      </c>
      <c r="C30" s="44" t="inlineStr">
        <is>
          <t>#</t>
        </is>
      </c>
      <c r="D30" s="45" t="n">
        <v>1949</v>
      </c>
      <c r="E30" s="45" t="n">
        <v>2041</v>
      </c>
      <c r="F30" s="45" t="n">
        <v>2147</v>
      </c>
      <c r="G30" s="45" t="n">
        <v>2140</v>
      </c>
      <c r="H30" s="46">
        <f>F30-G30</f>
        <v/>
      </c>
      <c r="I30" s="47" t="inlineStr"/>
      <c r="J30" s="47" t="inlineStr">
        <is>
          <t>End of period</t>
        </is>
      </c>
    </row>
    <row r="31">
      <c r="A31" s="42" t="inlineStr">
        <is>
          <t>STORE OPS</t>
        </is>
      </c>
      <c r="B31" s="43" t="inlineStr">
        <is>
          <t>New Store Openings</t>
        </is>
      </c>
      <c r="C31" s="44" t="inlineStr">
        <is>
          <t># / yr</t>
        </is>
      </c>
      <c r="D31" s="44" t="n">
        <v>88</v>
      </c>
      <c r="E31" s="44" t="n">
        <v>92</v>
      </c>
      <c r="F31" s="44" t="n">
        <v>118</v>
      </c>
      <c r="G31" s="44" t="n">
        <v>110</v>
      </c>
      <c r="H31" s="46">
        <f>F31-G31</f>
        <v/>
      </c>
      <c r="I31" s="47" t="inlineStr"/>
      <c r="J31" s="47" t="inlineStr">
        <is>
          <t>Gross openings</t>
        </is>
      </c>
    </row>
    <row r="32">
      <c r="A32" s="42" t="inlineStr">
        <is>
          <t>STORE OPS</t>
        </is>
      </c>
      <c r="B32" s="43" t="inlineStr">
        <is>
          <t>Store Closures</t>
        </is>
      </c>
      <c r="C32" s="44" t="inlineStr">
        <is>
          <t># / yr</t>
        </is>
      </c>
      <c r="D32" s="44" t="n">
        <v>14</v>
      </c>
      <c r="E32" s="44" t="n">
        <v>8</v>
      </c>
      <c r="F32" s="44" t="n">
        <v>12</v>
      </c>
      <c r="G32" s="44" t="n">
        <v>10</v>
      </c>
      <c r="H32" s="46">
        <f>F32-G32</f>
        <v/>
      </c>
      <c r="I32" s="47" t="inlineStr"/>
      <c r="J32" s="47" t="inlineStr"/>
    </row>
    <row r="33">
      <c r="A33" s="42" t="inlineStr">
        <is>
          <t>STORE OPS</t>
        </is>
      </c>
      <c r="B33" s="43" t="inlineStr">
        <is>
          <t>Net New Stores</t>
        </is>
      </c>
      <c r="C33" s="44" t="inlineStr">
        <is>
          <t># / yr</t>
        </is>
      </c>
      <c r="D33" s="44" t="n">
        <v>74</v>
      </c>
      <c r="E33" s="44" t="n">
        <v>84</v>
      </c>
      <c r="F33" s="44" t="n">
        <v>106</v>
      </c>
      <c r="G33" s="44" t="n">
        <v>100</v>
      </c>
      <c r="H33" s="46">
        <f>F33-G33</f>
        <v/>
      </c>
      <c r="I33" s="47" t="inlineStr">
        <is>
          <t>Target: 100+ net new/yr</t>
        </is>
      </c>
      <c r="J33" s="47" t="inlineStr"/>
    </row>
    <row r="34">
      <c r="A34" s="42" t="inlineStr">
        <is>
          <t>STORE OPS</t>
        </is>
      </c>
      <c r="B34" s="43" t="inlineStr">
        <is>
          <t>Revenue per Square Foot</t>
        </is>
      </c>
      <c r="C34" s="44" t="inlineStr">
        <is>
          <t>$ / sq ft</t>
        </is>
      </c>
      <c r="D34" s="44" t="n">
        <v>286</v>
      </c>
      <c r="E34" s="44" t="n">
        <v>302</v>
      </c>
      <c r="F34" s="44" t="n">
        <v>314</v>
      </c>
      <c r="G34" s="44" t="n">
        <v>310</v>
      </c>
      <c r="H34" s="46">
        <f>F34-G34</f>
        <v/>
      </c>
      <c r="I34" s="47" t="inlineStr">
        <is>
          <t>Off-price: $280-350</t>
        </is>
      </c>
      <c r="J34" s="47" t="inlineStr">
        <is>
          <t>Annual net sales / total sq ft</t>
        </is>
      </c>
    </row>
    <row r="35">
      <c r="A35" s="42" t="inlineStr">
        <is>
          <t>STORE OPS</t>
        </is>
      </c>
      <c r="B35" s="43" t="inlineStr">
        <is>
          <t>Sales per Store</t>
        </is>
      </c>
      <c r="C35" s="44" t="inlineStr">
        <is>
          <t>$M / store</t>
        </is>
      </c>
      <c r="D35" s="44" t="n">
        <v>7.1</v>
      </c>
      <c r="E35" s="44" t="n">
        <v>7.49</v>
      </c>
      <c r="F35" s="44" t="n">
        <v>7.38</v>
      </c>
      <c r="G35" s="44" t="n">
        <v>7.35</v>
      </c>
      <c r="H35" s="46">
        <f>F35-G35</f>
        <v/>
      </c>
      <c r="I35" s="47" t="inlineStr"/>
      <c r="J35" s="47" t="inlineStr">
        <is>
          <t>Net sales / avg store count</t>
        </is>
      </c>
    </row>
    <row r="36">
      <c r="A36" s="42" t="inlineStr">
        <is>
          <t>STORE OPS</t>
        </is>
      </c>
      <c r="B36" s="43" t="inlineStr">
        <is>
          <t>4-Wall EBITDA Margin</t>
        </is>
      </c>
      <c r="C36" s="44" t="inlineStr">
        <is>
          <t>% per store</t>
        </is>
      </c>
      <c r="D36" s="48" t="n">
        <v>0.172</v>
      </c>
      <c r="E36" s="48" t="n">
        <v>0.178</v>
      </c>
      <c r="F36" s="48" t="n">
        <v>0.182</v>
      </c>
      <c r="G36" s="48" t="n">
        <v>0.18</v>
      </c>
      <c r="H36" s="46">
        <f>F36-G36</f>
        <v/>
      </c>
      <c r="I36" s="47" t="inlineStr">
        <is>
          <t>&gt; 18% = healthy</t>
        </is>
      </c>
      <c r="J36" s="47" t="inlineStr">
        <is>
          <t>Store-level margin excl. corporate</t>
        </is>
      </c>
    </row>
    <row r="37">
      <c r="A37" s="42" t="inlineStr">
        <is>
          <t>STORE OPS</t>
        </is>
      </c>
      <c r="B37" s="43" t="inlineStr">
        <is>
          <t>Store Payback Period (new)</t>
        </is>
      </c>
      <c r="C37" s="44" t="inlineStr">
        <is>
          <t>years</t>
        </is>
      </c>
      <c r="D37" s="48" t="n">
        <v>3.2</v>
      </c>
      <c r="E37" s="48" t="n">
        <v>3.4</v>
      </c>
      <c r="F37" s="48" t="n">
        <v>3.6</v>
      </c>
      <c r="G37" s="48" t="n">
        <v>3.5</v>
      </c>
      <c r="H37" s="46">
        <f>F37-G37</f>
        <v/>
      </c>
      <c r="I37" s="47" t="inlineStr">
        <is>
          <t>&lt; 4 yrs = attractive</t>
        </is>
      </c>
      <c r="J37" s="47" t="inlineStr">
        <is>
          <t>Avg capex $1.8M / 4-wall EBITDA</t>
        </is>
      </c>
    </row>
    <row r="38">
      <c r="A38" s="42" t="inlineStr">
        <is>
          <t>STORE OPS</t>
        </is>
      </c>
      <c r="B38" s="43" t="inlineStr">
        <is>
          <t>Same-Store SG&amp;A % of Sales</t>
        </is>
      </c>
      <c r="C38" s="44" t="inlineStr">
        <is>
          <t>% comp stores</t>
        </is>
      </c>
      <c r="D38" s="48" t="n">
        <v>0.237</v>
      </c>
      <c r="E38" s="48" t="n">
        <v>0.241</v>
      </c>
      <c r="F38" s="48" t="n">
        <v>0.242</v>
      </c>
      <c r="G38" s="48" t="n">
        <v>0.24</v>
      </c>
      <c r="H38" s="46">
        <f>F38-G38</f>
        <v/>
      </c>
      <c r="I38" s="47" t="inlineStr"/>
      <c r="J38" s="47" t="inlineStr">
        <is>
          <t>Labor + occupancy per store</t>
        </is>
      </c>
    </row>
    <row r="39">
      <c r="A39" s="42" t="inlineStr">
        <is>
          <t>STORE OPS</t>
        </is>
      </c>
      <c r="B39" s="43" t="inlineStr">
        <is>
          <t>Average Store Lease Remaining</t>
        </is>
      </c>
      <c r="C39" s="44" t="inlineStr">
        <is>
          <t>years</t>
        </is>
      </c>
      <c r="D39" s="44" t="n">
        <v>11.2</v>
      </c>
      <c r="E39" s="44" t="n">
        <v>10.8</v>
      </c>
      <c r="F39" s="44" t="n">
        <v>10.4</v>
      </c>
      <c r="G39" s="44" t="n">
        <v>10.5</v>
      </c>
      <c r="H39" s="46">
        <f>F39-G39</f>
        <v/>
      </c>
      <c r="I39" s="47" t="inlineStr"/>
      <c r="J39" s="47" t="inlineStr">
        <is>
          <t>Weighted avg remaining term</t>
        </is>
      </c>
    </row>
    <row r="40" ht="17" customHeight="1">
      <c r="A40" s="4" t="inlineStr">
        <is>
          <t>◆  SUPPLY CHAIN</t>
        </is>
      </c>
    </row>
    <row r="41">
      <c r="A41" s="49" t="inlineStr">
        <is>
          <t>SUPPLY CHAIN</t>
        </is>
      </c>
      <c r="B41" s="50" t="inlineStr">
        <is>
          <t>DC Throughput Capacity</t>
        </is>
      </c>
      <c r="C41" s="51" t="inlineStr">
        <is>
          <t>MM units/yr</t>
        </is>
      </c>
      <c r="D41" s="52" t="n">
        <v>1840</v>
      </c>
      <c r="E41" s="52" t="n">
        <v>1920</v>
      </c>
      <c r="F41" s="52" t="n">
        <v>2080</v>
      </c>
      <c r="G41" s="52" t="n">
        <v>2000</v>
      </c>
      <c r="H41" s="53">
        <f>F41-G41</f>
        <v/>
      </c>
      <c r="I41" s="54" t="inlineStr"/>
      <c r="J41" s="54" t="inlineStr">
        <is>
          <t>8 DCs combined</t>
        </is>
      </c>
    </row>
    <row r="42">
      <c r="A42" s="49" t="inlineStr">
        <is>
          <t>SUPPLY CHAIN</t>
        </is>
      </c>
      <c r="B42" s="50" t="inlineStr">
        <is>
          <t>In-Store In-Stock Rate</t>
        </is>
      </c>
      <c r="C42" s="51" t="inlineStr">
        <is>
          <t>% of POG slots</t>
        </is>
      </c>
      <c r="D42" s="55" t="n">
        <v>0.964</v>
      </c>
      <c r="E42" s="55" t="n">
        <v>0.968</v>
      </c>
      <c r="F42" s="55" t="n">
        <v>0.971</v>
      </c>
      <c r="G42" s="55" t="n">
        <v>0.97</v>
      </c>
      <c r="H42" s="53">
        <f>F42-G42</f>
        <v/>
      </c>
      <c r="I42" s="54" t="inlineStr">
        <is>
          <t>&gt; 96% = customer sat.</t>
        </is>
      </c>
      <c r="J42" s="54" t="inlineStr">
        <is>
          <t>Plan-o-gram compliance</t>
        </is>
      </c>
    </row>
    <row r="43">
      <c r="A43" s="49" t="inlineStr">
        <is>
          <t>SUPPLY CHAIN</t>
        </is>
      </c>
      <c r="B43" s="50" t="inlineStr">
        <is>
          <t>Order-to-Shelf Cycle Time</t>
        </is>
      </c>
      <c r="C43" s="51" t="inlineStr">
        <is>
          <t>days</t>
        </is>
      </c>
      <c r="D43" s="55" t="n">
        <v>4.2</v>
      </c>
      <c r="E43" s="55" t="n">
        <v>3.8</v>
      </c>
      <c r="F43" s="55" t="n">
        <v>3.4</v>
      </c>
      <c r="G43" s="55" t="n">
        <v>3.5</v>
      </c>
      <c r="H43" s="53">
        <f>F43-G43</f>
        <v/>
      </c>
      <c r="I43" s="54" t="inlineStr">
        <is>
          <t>&lt; 4 days = agile</t>
        </is>
      </c>
      <c r="J43" s="54" t="inlineStr">
        <is>
          <t>DC receipt to store shelf</t>
        </is>
      </c>
    </row>
    <row r="44">
      <c r="A44" s="49" t="inlineStr">
        <is>
          <t>SUPPLY CHAIN</t>
        </is>
      </c>
      <c r="B44" s="50" t="inlineStr">
        <is>
          <t>Domestic Vendor On-Time Delivery</t>
        </is>
      </c>
      <c r="C44" s="51" t="inlineStr">
        <is>
          <t>%</t>
        </is>
      </c>
      <c r="D44" s="55" t="n">
        <v>0.924</v>
      </c>
      <c r="E44" s="55" t="n">
        <v>0.9340000000000001</v>
      </c>
      <c r="F44" s="55" t="n">
        <v>0.9409999999999999</v>
      </c>
      <c r="G44" s="55" t="n">
        <v>0.9419999999999999</v>
      </c>
      <c r="H44" s="53">
        <f>F44-G44</f>
        <v/>
      </c>
      <c r="I44" s="54" t="inlineStr">
        <is>
          <t>&gt; 93%</t>
        </is>
      </c>
      <c r="J44" s="54" t="inlineStr"/>
    </row>
    <row r="45">
      <c r="A45" s="49" t="inlineStr">
        <is>
          <t>SUPPLY CHAIN</t>
        </is>
      </c>
      <c r="B45" s="50" t="inlineStr">
        <is>
          <t>Import / International Sourcing</t>
        </is>
      </c>
      <c r="C45" s="51" t="inlineStr">
        <is>
          <t>% of net sales</t>
        </is>
      </c>
      <c r="D45" s="55" t="n">
        <v>0.34</v>
      </c>
      <c r="E45" s="55" t="n">
        <v>0.338</v>
      </c>
      <c r="F45" s="55" t="n">
        <v>0.334</v>
      </c>
      <c r="G45" s="55" t="n">
        <v>0.335</v>
      </c>
      <c r="H45" s="53">
        <f>F45-G45</f>
        <v/>
      </c>
      <c r="I45" s="54" t="inlineStr"/>
      <c r="J45" s="54" t="inlineStr">
        <is>
          <t>Asia + Europe imports</t>
        </is>
      </c>
    </row>
    <row r="46">
      <c r="A46" s="49" t="inlineStr">
        <is>
          <t>SUPPLY CHAIN</t>
        </is>
      </c>
      <c r="B46" s="50" t="inlineStr">
        <is>
          <t>Import Duties Paid</t>
        </is>
      </c>
      <c r="C46" s="51" t="inlineStr">
        <is>
          <t>$M</t>
        </is>
      </c>
      <c r="D46" s="51" t="n">
        <v>380</v>
      </c>
      <c r="E46" s="51" t="n">
        <v>402</v>
      </c>
      <c r="F46" s="51" t="n">
        <v>420</v>
      </c>
      <c r="G46" s="51" t="n">
        <v>415</v>
      </c>
      <c r="H46" s="53">
        <f>F46-G46</f>
        <v/>
      </c>
      <c r="I46" s="54" t="inlineStr"/>
      <c r="J46" s="54" t="inlineStr">
        <is>
          <t>Section 301 China tariffs impact</t>
        </is>
      </c>
    </row>
    <row r="47">
      <c r="A47" s="49" t="inlineStr">
        <is>
          <t>SUPPLY CHAIN</t>
        </is>
      </c>
      <c r="B47" s="50" t="inlineStr">
        <is>
          <t>DC Cost per Unit</t>
        </is>
      </c>
      <c r="C47" s="51" t="inlineStr">
        <is>
          <t>$</t>
        </is>
      </c>
      <c r="D47" s="55" t="n">
        <v>0.82</v>
      </c>
      <c r="E47" s="55" t="n">
        <v>0.79</v>
      </c>
      <c r="F47" s="55" t="n">
        <v>0.76</v>
      </c>
      <c r="G47" s="55" t="n">
        <v>0.78</v>
      </c>
      <c r="H47" s="53">
        <f>F47-G47</f>
        <v/>
      </c>
      <c r="I47" s="54" t="inlineStr"/>
      <c r="J47" s="54" t="inlineStr">
        <is>
          <t>Productivity + automation gains</t>
        </is>
      </c>
    </row>
    <row r="48">
      <c r="A48" s="49" t="inlineStr">
        <is>
          <t>SUPPLY CHAIN</t>
        </is>
      </c>
      <c r="B48" s="50" t="inlineStr">
        <is>
          <t>Freight Cost % of Net Sales</t>
        </is>
      </c>
      <c r="C48" s="51" t="inlineStr">
        <is>
          <t>% rev</t>
        </is>
      </c>
      <c r="D48" s="55" t="n">
        <v>0.048</v>
      </c>
      <c r="E48" s="55" t="n">
        <v>0.046</v>
      </c>
      <c r="F48" s="55" t="n">
        <v>0.044</v>
      </c>
      <c r="G48" s="55" t="n">
        <v>0.045</v>
      </c>
      <c r="H48" s="53">
        <f>F48-G48</f>
        <v/>
      </c>
      <c r="I48" s="54" t="inlineStr">
        <is>
          <t>&lt; 5%</t>
        </is>
      </c>
      <c r="J48" s="54" t="inlineStr">
        <is>
          <t>Inbound + outbound combined</t>
        </is>
      </c>
    </row>
    <row r="49" ht="17" customHeight="1">
      <c r="A49" s="4" t="inlineStr">
        <is>
          <t>◆  FINANCIAL</t>
        </is>
      </c>
    </row>
    <row r="50">
      <c r="A50" s="19" t="inlineStr">
        <is>
          <t>FINANCIAL</t>
        </is>
      </c>
      <c r="B50" s="18" t="inlineStr">
        <is>
          <t>Net Sales (recap)</t>
        </is>
      </c>
      <c r="C50" s="20" t="inlineStr">
        <is>
          <t>$B</t>
        </is>
      </c>
      <c r="D50" s="20" t="n">
        <v>13.84</v>
      </c>
      <c r="E50" s="20" t="n">
        <v>15.27</v>
      </c>
      <c r="F50" s="20" t="n">
        <v>15.84</v>
      </c>
      <c r="G50" s="20" t="n">
        <v>15.7</v>
      </c>
      <c r="H50" s="34">
        <f>F50-G50</f>
        <v/>
      </c>
      <c r="I50" s="22" t="inlineStr"/>
      <c r="J50" s="22" t="inlineStr"/>
    </row>
    <row r="51">
      <c r="A51" s="19" t="inlineStr">
        <is>
          <t>FINANCIAL</t>
        </is>
      </c>
      <c r="B51" s="18" t="inlineStr">
        <is>
          <t>Gross Margin</t>
        </is>
      </c>
      <c r="C51" s="20" t="inlineStr">
        <is>
          <t>%</t>
        </is>
      </c>
      <c r="D51" s="21" t="n">
        <v>0.361</v>
      </c>
      <c r="E51" s="21" t="n">
        <v>0.367</v>
      </c>
      <c r="F51" s="21" t="n">
        <v>0.37</v>
      </c>
      <c r="G51" s="21" t="n">
        <v>0.368</v>
      </c>
      <c r="H51" s="34">
        <f>F51-G51</f>
        <v/>
      </c>
      <c r="I51" s="22" t="inlineStr"/>
      <c r="J51" s="22" t="inlineStr"/>
    </row>
    <row r="52">
      <c r="A52" s="19" t="inlineStr">
        <is>
          <t>FINANCIAL</t>
        </is>
      </c>
      <c r="B52" s="18" t="inlineStr">
        <is>
          <t>SG&amp;A % of Net Sales</t>
        </is>
      </c>
      <c r="C52" s="20" t="inlineStr">
        <is>
          <t>%</t>
        </is>
      </c>
      <c r="D52" s="21" t="n">
        <v>0.274</v>
      </c>
      <c r="E52" s="21" t="n">
        <v>0.267</v>
      </c>
      <c r="F52" s="21" t="n">
        <v>0.26</v>
      </c>
      <c r="G52" s="21" t="n">
        <v>0.26</v>
      </c>
      <c r="H52" s="34">
        <f>F52-G52</f>
        <v/>
      </c>
      <c r="I52" s="22" t="inlineStr">
        <is>
          <t>Off-price: 25-30%</t>
        </is>
      </c>
      <c r="J52" s="22" t="inlineStr">
        <is>
          <t>Leverage as sales scale</t>
        </is>
      </c>
    </row>
    <row r="53">
      <c r="A53" s="19" t="inlineStr">
        <is>
          <t>FINANCIAL</t>
        </is>
      </c>
      <c r="B53" s="18" t="inlineStr">
        <is>
          <t>EBITDA</t>
        </is>
      </c>
      <c r="C53" s="20" t="inlineStr">
        <is>
          <t>$B</t>
        </is>
      </c>
      <c r="D53" s="21" t="n">
        <v>1.36</v>
      </c>
      <c r="E53" s="21" t="n">
        <v>1.6</v>
      </c>
      <c r="F53" s="21" t="n">
        <v>1.74</v>
      </c>
      <c r="G53" s="21" t="n">
        <v>1.71</v>
      </c>
      <c r="H53" s="34">
        <f>F53-G53</f>
        <v/>
      </c>
      <c r="I53" s="22" t="inlineStr">
        <is>
          <t>Off-price: 9-13%</t>
        </is>
      </c>
      <c r="J53" s="22" t="inlineStr"/>
    </row>
    <row r="54">
      <c r="A54" s="19" t="inlineStr">
        <is>
          <t>FINANCIAL</t>
        </is>
      </c>
      <c r="B54" s="18" t="inlineStr">
        <is>
          <t>EBITDA Margin</t>
        </is>
      </c>
      <c r="C54" s="20" t="inlineStr">
        <is>
          <t>%</t>
        </is>
      </c>
      <c r="D54" s="21" t="n">
        <v>0.098</v>
      </c>
      <c r="E54" s="21" t="n">
        <v>0.105</v>
      </c>
      <c r="F54" s="21" t="n">
        <v>0.11</v>
      </c>
      <c r="G54" s="21" t="n">
        <v>0.109</v>
      </c>
      <c r="H54" s="34">
        <f>F54-G54</f>
        <v/>
      </c>
      <c r="I54" s="22" t="inlineStr"/>
      <c r="J54" s="22" t="inlineStr"/>
    </row>
    <row r="55">
      <c r="A55" s="19" t="inlineStr">
        <is>
          <t>FINANCIAL</t>
        </is>
      </c>
      <c r="B55" s="18" t="inlineStr">
        <is>
          <t>Net Income</t>
        </is>
      </c>
      <c r="C55" s="20" t="inlineStr">
        <is>
          <t>$M</t>
        </is>
      </c>
      <c r="D55" s="20" t="n">
        <v>714</v>
      </c>
      <c r="E55" s="20" t="n">
        <v>862</v>
      </c>
      <c r="F55" s="20" t="n">
        <v>942</v>
      </c>
      <c r="G55" s="20" t="n">
        <v>920</v>
      </c>
      <c r="H55" s="34">
        <f>F55-G55</f>
        <v/>
      </c>
      <c r="I55" s="22" t="inlineStr"/>
      <c r="J55" s="22" t="inlineStr"/>
    </row>
    <row r="56">
      <c r="A56" s="19" t="inlineStr">
        <is>
          <t>FINANCIAL</t>
        </is>
      </c>
      <c r="B56" s="18" t="inlineStr">
        <is>
          <t>Diluted EPS</t>
        </is>
      </c>
      <c r="C56" s="20" t="inlineStr">
        <is>
          <t>$</t>
        </is>
      </c>
      <c r="D56" s="21" t="n">
        <v>3.08</v>
      </c>
      <c r="E56" s="21" t="n">
        <v>3.74</v>
      </c>
      <c r="F56" s="21" t="n">
        <v>4.28</v>
      </c>
      <c r="G56" s="21" t="n">
        <v>4.18</v>
      </c>
      <c r="H56" s="34">
        <f>F56-G56</f>
        <v/>
      </c>
      <c r="I56" s="22" t="inlineStr">
        <is>
          <t>EPS growth target 12-15%</t>
        </is>
      </c>
      <c r="J56" s="22" t="inlineStr"/>
    </row>
    <row r="57">
      <c r="A57" s="19" t="inlineStr">
        <is>
          <t>FINANCIAL</t>
        </is>
      </c>
      <c r="B57" s="18" t="inlineStr">
        <is>
          <t>Free Cash Flow (FCF)</t>
        </is>
      </c>
      <c r="C57" s="20" t="inlineStr">
        <is>
          <t>$M</t>
        </is>
      </c>
      <c r="D57" s="20" t="n">
        <v>820</v>
      </c>
      <c r="E57" s="20" t="n">
        <v>978</v>
      </c>
      <c r="F57" s="56" t="n">
        <v>1082</v>
      </c>
      <c r="G57" s="56" t="n">
        <v>1050</v>
      </c>
      <c r="H57" s="34">
        <f>F57-G57</f>
        <v/>
      </c>
      <c r="I57" s="22" t="inlineStr"/>
      <c r="J57" s="22" t="inlineStr">
        <is>
          <t>After capex; before buybacks</t>
        </is>
      </c>
    </row>
    <row r="58">
      <c r="A58" s="19" t="inlineStr">
        <is>
          <t>FINANCIAL</t>
        </is>
      </c>
      <c r="B58" s="18" t="inlineStr">
        <is>
          <t>CAPEX</t>
        </is>
      </c>
      <c r="C58" s="20" t="inlineStr">
        <is>
          <t>$M</t>
        </is>
      </c>
      <c r="D58" s="20" t="n">
        <v>428</v>
      </c>
      <c r="E58" s="20" t="n">
        <v>486</v>
      </c>
      <c r="F58" s="20" t="n">
        <v>542</v>
      </c>
      <c r="G58" s="20" t="n">
        <v>520</v>
      </c>
      <c r="H58" s="34">
        <f>F58-G58</f>
        <v/>
      </c>
      <c r="I58" s="22" t="inlineStr">
        <is>
          <t>3-4% of net sales</t>
        </is>
      </c>
      <c r="J58" s="22" t="inlineStr">
        <is>
          <t>New stores + DC + tech</t>
        </is>
      </c>
    </row>
    <row r="59">
      <c r="A59" s="19" t="inlineStr">
        <is>
          <t>FINANCIAL</t>
        </is>
      </c>
      <c r="B59" s="18" t="inlineStr">
        <is>
          <t>Net Debt / EBITDA</t>
        </is>
      </c>
      <c r="C59" s="20" t="inlineStr">
        <is>
          <t>x</t>
        </is>
      </c>
      <c r="D59" s="21" t="n">
        <v>1.82</v>
      </c>
      <c r="E59" s="21" t="n">
        <v>1.44</v>
      </c>
      <c r="F59" s="21" t="n">
        <v>1.19</v>
      </c>
      <c r="G59" s="21" t="n">
        <v>1.2</v>
      </c>
      <c r="H59" s="34">
        <f>F59-G59</f>
        <v/>
      </c>
      <c r="I59" s="22" t="inlineStr">
        <is>
          <t>&lt; 2.0× target</t>
        </is>
      </c>
      <c r="J59" s="22" t="inlineStr"/>
    </row>
    <row r="60">
      <c r="A60" s="19" t="inlineStr">
        <is>
          <t>FINANCIAL</t>
        </is>
      </c>
      <c r="B60" s="18" t="inlineStr">
        <is>
          <t>Return on Invested Capital (ROIC)</t>
        </is>
      </c>
      <c r="C60" s="20" t="inlineStr">
        <is>
          <t>%</t>
        </is>
      </c>
      <c r="D60" s="21" t="n">
        <v>0.162</v>
      </c>
      <c r="E60" s="21" t="n">
        <v>0.184</v>
      </c>
      <c r="F60" s="21" t="n">
        <v>0.196</v>
      </c>
      <c r="G60" s="21" t="n">
        <v>0.192</v>
      </c>
      <c r="H60" s="34">
        <f>F60-G60</f>
        <v/>
      </c>
      <c r="I60" s="22" t="inlineStr">
        <is>
          <t>ROIC &gt; WACC = value creation</t>
        </is>
      </c>
      <c r="J60" s="22" t="inlineStr">
        <is>
          <t>WACC ~8.2%; ROIC &gt; WACC = YES</t>
        </is>
      </c>
    </row>
    <row r="61">
      <c r="A61" s="19" t="inlineStr">
        <is>
          <t>FINANCIAL</t>
        </is>
      </c>
      <c r="B61" s="18" t="inlineStr">
        <is>
          <t>Dividend per Share</t>
        </is>
      </c>
      <c r="C61" s="20" t="inlineStr">
        <is>
          <t>$</t>
        </is>
      </c>
      <c r="D61" s="21" t="n">
        <v>1</v>
      </c>
      <c r="E61" s="21" t="n">
        <v>1.2</v>
      </c>
      <c r="F61" s="21" t="n">
        <v>1.4</v>
      </c>
      <c r="G61" s="21" t="n">
        <v>1.4</v>
      </c>
      <c r="H61" s="34">
        <f>F61-G61</f>
        <v/>
      </c>
      <c r="I61" s="22" t="inlineStr"/>
      <c r="J61" s="22" t="inlineStr">
        <is>
          <t>Annual; quarterly payments</t>
        </is>
      </c>
    </row>
    <row r="62">
      <c r="A62" s="19" t="inlineStr">
        <is>
          <t>FINANCIAL</t>
        </is>
      </c>
      <c r="B62" s="18" t="inlineStr">
        <is>
          <t>Share Buybacks</t>
        </is>
      </c>
      <c r="C62" s="20" t="inlineStr">
        <is>
          <t>$M</t>
        </is>
      </c>
      <c r="D62" s="20" t="n">
        <v>800</v>
      </c>
      <c r="E62" s="20" t="n">
        <v>1000</v>
      </c>
      <c r="F62" s="56" t="n">
        <v>1200</v>
      </c>
      <c r="G62" s="56" t="n">
        <v>1200</v>
      </c>
      <c r="H62" s="34">
        <f>F62-G62</f>
        <v/>
      </c>
      <c r="I62" s="22" t="inlineStr"/>
      <c r="J62" s="22" t="inlineStr">
        <is>
          <t>FY2025 program</t>
        </is>
      </c>
    </row>
    <row r="63">
      <c r="A63" s="19" t="inlineStr">
        <is>
          <t>FINANCIAL</t>
        </is>
      </c>
      <c r="B63" s="18" t="inlineStr">
        <is>
          <t>Total Shareholder Return (TSR) 3-yr</t>
        </is>
      </c>
      <c r="C63" s="20" t="inlineStr">
        <is>
          <t>% cumul.</t>
        </is>
      </c>
      <c r="D63" s="20" t="n"/>
      <c r="E63" s="20" t="n"/>
      <c r="F63" s="21" t="n">
        <v>0.622</v>
      </c>
      <c r="G63" s="20" t="n"/>
      <c r="H63" s="20" t="n"/>
      <c r="I63" s="22" t="inlineStr">
        <is>
          <t>S&amp;P 500: 34.8%</t>
        </is>
      </c>
      <c r="J63" s="22" t="inlineStr">
        <is>
          <t>3-yr TSR = 62.2% vs S&amp;P 34.8%</t>
        </is>
      </c>
    </row>
    <row r="64" ht="17" customHeight="1">
      <c r="A64" s="4" t="inlineStr">
        <is>
          <t>◆  LOYALTY &amp; CX</t>
        </is>
      </c>
    </row>
    <row r="65">
      <c r="A65" s="57" t="inlineStr">
        <is>
          <t>LOYALTY &amp; CX</t>
        </is>
      </c>
      <c r="B65" s="58" t="inlineStr">
        <is>
          <t>Heartland Rewards Members (active)</t>
        </is>
      </c>
      <c r="C65" s="59" t="inlineStr">
        <is>
          <t>MM</t>
        </is>
      </c>
      <c r="D65" s="59" t="n">
        <v>36.2</v>
      </c>
      <c r="E65" s="59" t="n">
        <v>39.8</v>
      </c>
      <c r="F65" s="59" t="n">
        <v>42.4</v>
      </c>
      <c r="G65" s="59" t="n">
        <v>41.5</v>
      </c>
      <c r="H65" s="60">
        <f>F65-G65</f>
        <v/>
      </c>
      <c r="I65" s="61" t="inlineStr"/>
      <c r="J65" s="61" t="inlineStr">
        <is>
          <t>Used card in last 12 months</t>
        </is>
      </c>
    </row>
    <row r="66">
      <c r="A66" s="57" t="inlineStr">
        <is>
          <t>LOYALTY &amp; CX</t>
        </is>
      </c>
      <c r="B66" s="58" t="inlineStr">
        <is>
          <t>Member % of Net Sales</t>
        </is>
      </c>
      <c r="C66" s="59" t="inlineStr">
        <is>
          <t>%</t>
        </is>
      </c>
      <c r="D66" s="62" t="n">
        <v>0.64</v>
      </c>
      <c r="E66" s="62" t="n">
        <v>0.66</v>
      </c>
      <c r="F66" s="62" t="n">
        <v>0.68</v>
      </c>
      <c r="G66" s="62" t="n">
        <v>0.67</v>
      </c>
      <c r="H66" s="60">
        <f>F66-G66</f>
        <v/>
      </c>
      <c r="I66" s="61" t="inlineStr">
        <is>
          <t>Target: 70%</t>
        </is>
      </c>
      <c r="J66" s="61" t="inlineStr"/>
    </row>
    <row r="67">
      <c r="A67" s="57" t="inlineStr">
        <is>
          <t>LOYALTY &amp; CX</t>
        </is>
      </c>
      <c r="B67" s="58" t="inlineStr">
        <is>
          <t>Member Basket vs Non-Member</t>
        </is>
      </c>
      <c r="C67" s="59" t="inlineStr">
        <is>
          <t>%</t>
        </is>
      </c>
      <c r="D67" s="59" t="n"/>
      <c r="E67" s="59" t="n"/>
      <c r="F67" s="62" t="n">
        <v>0.14</v>
      </c>
      <c r="G67" s="62" t="n">
        <v>0.12</v>
      </c>
      <c r="H67" s="59" t="n"/>
      <c r="I67" s="61" t="inlineStr"/>
      <c r="J67" s="61" t="inlineStr">
        <is>
          <t>14% higher avg ticket</t>
        </is>
      </c>
    </row>
    <row r="68">
      <c r="A68" s="57" t="inlineStr">
        <is>
          <t>LOYALTY &amp; CX</t>
        </is>
      </c>
      <c r="B68" s="58" t="inlineStr">
        <is>
          <t>Private Label Credit Card Holders</t>
        </is>
      </c>
      <c r="C68" s="59" t="inlineStr">
        <is>
          <t>MM</t>
        </is>
      </c>
      <c r="D68" s="59" t="n">
        <v>9.800000000000001</v>
      </c>
      <c r="E68" s="59" t="n">
        <v>10.6</v>
      </c>
      <c r="F68" s="59" t="n">
        <v>11.2</v>
      </c>
      <c r="G68" s="59" t="n">
        <v>11</v>
      </c>
      <c r="H68" s="60">
        <f>F68-G68</f>
        <v/>
      </c>
      <c r="I68" s="61" t="inlineStr"/>
      <c r="J68" s="61" t="inlineStr">
        <is>
          <t>Heartland Mastercard</t>
        </is>
      </c>
    </row>
    <row r="69">
      <c r="A69" s="57" t="inlineStr">
        <is>
          <t>LOYALTY &amp; CX</t>
        </is>
      </c>
      <c r="B69" s="58" t="inlineStr">
        <is>
          <t>Credit Card % of Net Sales</t>
        </is>
      </c>
      <c r="C69" s="59" t="inlineStr">
        <is>
          <t>%</t>
        </is>
      </c>
      <c r="D69" s="62" t="n">
        <v>0.16</v>
      </c>
      <c r="E69" s="62" t="n">
        <v>0.17</v>
      </c>
      <c r="F69" s="62" t="n">
        <v>0.18</v>
      </c>
      <c r="G69" s="62" t="n">
        <v>0.18</v>
      </c>
      <c r="H69" s="60">
        <f>F69-G69</f>
        <v/>
      </c>
      <c r="I69" s="61" t="inlineStr"/>
      <c r="J69" s="61" t="inlineStr"/>
    </row>
    <row r="70">
      <c r="A70" s="57" t="inlineStr">
        <is>
          <t>LOYALTY &amp; CX</t>
        </is>
      </c>
      <c r="B70" s="58" t="inlineStr">
        <is>
          <t>Net Promoter Score (NPS)</t>
        </is>
      </c>
      <c r="C70" s="59" t="inlineStr">
        <is>
          <t>score</t>
        </is>
      </c>
      <c r="D70" s="59" t="n">
        <v>52</v>
      </c>
      <c r="E70" s="59" t="n">
        <v>54</v>
      </c>
      <c r="F70" s="59" t="n">
        <v>57</v>
      </c>
      <c r="G70" s="59" t="n">
        <v>55</v>
      </c>
      <c r="H70" s="60">
        <f>F70-G70</f>
        <v/>
      </c>
      <c r="I70" s="61" t="inlineStr">
        <is>
          <t>Retail best: 50-70</t>
        </is>
      </c>
      <c r="J70" s="61" t="inlineStr">
        <is>
          <t>Annual survey; above competitors</t>
        </is>
      </c>
    </row>
    <row r="71">
      <c r="A71" s="57" t="inlineStr">
        <is>
          <t>LOYALTY &amp; CX</t>
        </is>
      </c>
      <c r="B71" s="58" t="inlineStr">
        <is>
          <t>Customer Satisfaction (CSAT)</t>
        </is>
      </c>
      <c r="C71" s="59" t="inlineStr">
        <is>
          <t>%</t>
        </is>
      </c>
      <c r="D71" s="62" t="n">
        <v>0.878</v>
      </c>
      <c r="E71" s="62" t="n">
        <v>0.886</v>
      </c>
      <c r="F71" s="62" t="n">
        <v>0.892</v>
      </c>
      <c r="G71" s="62" t="n">
        <v>0.89</v>
      </c>
      <c r="H71" s="60">
        <f>F71-G71</f>
        <v/>
      </c>
      <c r="I71" s="61" t="inlineStr"/>
      <c r="J71" s="61" t="inlineStr">
        <is>
          <t>Post-visit survey</t>
        </is>
      </c>
    </row>
    <row r="72">
      <c r="A72" s="57" t="inlineStr">
        <is>
          <t>LOYALTY &amp; CX</t>
        </is>
      </c>
      <c r="B72" s="58" t="inlineStr">
        <is>
          <t>Visit Frequency (members)</t>
        </is>
      </c>
      <c r="C72" s="59" t="inlineStr">
        <is>
          <t>visits/yr</t>
        </is>
      </c>
      <c r="D72" s="59" t="n">
        <v>8.4</v>
      </c>
      <c r="E72" s="59" t="n">
        <v>8.9</v>
      </c>
      <c r="F72" s="59" t="n">
        <v>9.199999999999999</v>
      </c>
      <c r="G72" s="59" t="n">
        <v>9</v>
      </c>
      <c r="H72" s="60">
        <f>F72-G72</f>
        <v/>
      </c>
      <c r="I72" s="61" t="inlineStr">
        <is>
          <t>Treasure-hunt drives freq.</t>
        </is>
      </c>
      <c r="J72" s="61" t="inlineStr"/>
    </row>
    <row r="73" ht="17" customHeight="1">
      <c r="A73" s="4" t="inlineStr">
        <is>
          <t>◆  PEOPLE</t>
        </is>
      </c>
    </row>
    <row r="74">
      <c r="A74" s="63" t="inlineStr">
        <is>
          <t>PEOPLE</t>
        </is>
      </c>
      <c r="B74" s="64" t="inlineStr">
        <is>
          <t>Total Employees</t>
        </is>
      </c>
      <c r="C74" s="65" t="inlineStr">
        <is>
          <t># (FTE equiv.)</t>
        </is>
      </c>
      <c r="D74" s="66" t="n">
        <v>108200</v>
      </c>
      <c r="E74" s="66" t="n">
        <v>114600</v>
      </c>
      <c r="F74" s="66" t="n">
        <v>118400</v>
      </c>
      <c r="G74" s="66" t="n">
        <v>117000</v>
      </c>
      <c r="H74" s="67">
        <f>F74-G74</f>
        <v/>
      </c>
      <c r="I74" s="68" t="inlineStr"/>
      <c r="J74" s="68" t="inlineStr">
        <is>
          <t>Incl. part-time pro-rated</t>
        </is>
      </c>
    </row>
    <row r="75">
      <c r="A75" s="63" t="inlineStr">
        <is>
          <t>PEOPLE</t>
        </is>
      </c>
      <c r="B75" s="64" t="inlineStr">
        <is>
          <t>Full-Time vs Part-Time (FT%)</t>
        </is>
      </c>
      <c r="C75" s="65" t="inlineStr">
        <is>
          <t>%</t>
        </is>
      </c>
      <c r="D75" s="69" t="n">
        <v>0.38</v>
      </c>
      <c r="E75" s="69" t="n">
        <v>0.39</v>
      </c>
      <c r="F75" s="69" t="n">
        <v>0.39</v>
      </c>
      <c r="G75" s="69" t="n">
        <v>0.4</v>
      </c>
      <c r="H75" s="67">
        <f>F75-G75</f>
        <v/>
      </c>
      <c r="I75" s="68" t="inlineStr"/>
      <c r="J75" s="68" t="inlineStr">
        <is>
          <t>46,200 FT / 72,200 PT</t>
        </is>
      </c>
    </row>
    <row r="76">
      <c r="A76" s="63" t="inlineStr">
        <is>
          <t>PEOPLE</t>
        </is>
      </c>
      <c r="B76" s="64" t="inlineStr">
        <is>
          <t>Revenue per Employee</t>
        </is>
      </c>
      <c r="C76" s="65" t="inlineStr">
        <is>
          <t>$K</t>
        </is>
      </c>
      <c r="D76" s="65" t="n">
        <v>127.9</v>
      </c>
      <c r="E76" s="65" t="n">
        <v>133.2</v>
      </c>
      <c r="F76" s="65" t="n">
        <v>133.8</v>
      </c>
      <c r="G76" s="65" t="n">
        <v>134.2</v>
      </c>
      <c r="H76" s="67">
        <f>F76-G76</f>
        <v/>
      </c>
      <c r="I76" s="68" t="inlineStr">
        <is>
          <t>Retail: $100-180K</t>
        </is>
      </c>
      <c r="J76" s="68" t="inlineStr"/>
    </row>
    <row r="77">
      <c r="A77" s="63" t="inlineStr">
        <is>
          <t>PEOPLE</t>
        </is>
      </c>
      <c r="B77" s="64" t="inlineStr">
        <is>
          <t>Store Employee Turnover Rate</t>
        </is>
      </c>
      <c r="C77" s="65" t="inlineStr">
        <is>
          <t>%</t>
        </is>
      </c>
      <c r="D77" s="69" t="n">
        <v>0.68</v>
      </c>
      <c r="E77" s="69" t="n">
        <v>0.63</v>
      </c>
      <c r="F77" s="69" t="n">
        <v>0.58</v>
      </c>
      <c r="G77" s="69" t="n">
        <v>0.55</v>
      </c>
      <c r="H77" s="67">
        <f>F77-G77</f>
        <v/>
      </c>
      <c r="I77" s="68" t="inlineStr">
        <is>
          <t>Retail avg: 60-65%</t>
        </is>
      </c>
      <c r="J77" s="68" t="inlineStr">
        <is>
          <t>Very high vs other sectors</t>
        </is>
      </c>
    </row>
    <row r="78">
      <c r="A78" s="63" t="inlineStr">
        <is>
          <t>PEOPLE</t>
        </is>
      </c>
      <c r="B78" s="64" t="inlineStr">
        <is>
          <t>Avg Hourly Wage (store)</t>
        </is>
      </c>
      <c r="C78" s="65" t="inlineStr">
        <is>
          <t>$/hr</t>
        </is>
      </c>
      <c r="D78" s="65" t="n">
        <v>15.8</v>
      </c>
      <c r="E78" s="65" t="n">
        <v>16.4</v>
      </c>
      <c r="F78" s="65" t="n">
        <v>17.1</v>
      </c>
      <c r="G78" s="65" t="n">
        <v>17</v>
      </c>
      <c r="H78" s="67">
        <f>F78-G78</f>
        <v/>
      </c>
      <c r="I78" s="68" t="inlineStr">
        <is>
          <t>Min wage risk: 14 states</t>
        </is>
      </c>
      <c r="J78" s="68" t="inlineStr">
        <is>
          <t>Above federal $7.25; legal risk in high-cost states</t>
        </is>
      </c>
    </row>
    <row r="79">
      <c r="A79" s="63" t="inlineStr">
        <is>
          <t>PEOPLE</t>
        </is>
      </c>
      <c r="B79" s="64" t="inlineStr">
        <is>
          <t>Female Store Managers</t>
        </is>
      </c>
      <c r="C79" s="65" t="inlineStr">
        <is>
          <t>%</t>
        </is>
      </c>
      <c r="D79" s="69" t="n">
        <v>0.62</v>
      </c>
      <c r="E79" s="69" t="n">
        <v>0.64</v>
      </c>
      <c r="F79" s="69" t="n">
        <v>0.66</v>
      </c>
      <c r="G79" s="69" t="n">
        <v>0.65</v>
      </c>
      <c r="H79" s="67">
        <f>F79-G79</f>
        <v/>
      </c>
      <c r="I79" s="68" t="inlineStr">
        <is>
          <t>&gt; 60%</t>
        </is>
      </c>
      <c r="J79" s="68" t="inlineStr"/>
    </row>
    <row r="80">
      <c r="A80" s="63" t="inlineStr">
        <is>
          <t>PEOPLE</t>
        </is>
      </c>
      <c r="B80" s="64" t="inlineStr">
        <is>
          <t>OSHA TRIR (recordable injury)</t>
        </is>
      </c>
      <c r="C80" s="65" t="inlineStr">
        <is>
          <t>per 200K hrs</t>
        </is>
      </c>
      <c r="D80" s="69" t="n">
        <v>4.2</v>
      </c>
      <c r="E80" s="69" t="n">
        <v>3.9</v>
      </c>
      <c r="F80" s="69" t="n">
        <v>3.6</v>
      </c>
      <c r="G80" s="69" t="n">
        <v>3.5</v>
      </c>
      <c r="H80" s="67">
        <f>F80-G80</f>
        <v/>
      </c>
      <c r="I80" s="68" t="inlineStr">
        <is>
          <t>Retail avg: 3.5-5.0</t>
        </is>
      </c>
      <c r="J80" s="68" t="inlineStr"/>
    </row>
    <row r="81">
      <c r="A81" s="63" t="inlineStr">
        <is>
          <t>PEOPLE</t>
        </is>
      </c>
      <c r="B81" s="64" t="inlineStr">
        <is>
          <t>Training Hours / FT Employee</t>
        </is>
      </c>
      <c r="C81" s="65" t="inlineStr">
        <is>
          <t>hrs/yr</t>
        </is>
      </c>
      <c r="D81" s="65" t="n">
        <v>28</v>
      </c>
      <c r="E81" s="65" t="n">
        <v>32</v>
      </c>
      <c r="F81" s="65" t="n">
        <v>36</v>
      </c>
      <c r="G81" s="65" t="n">
        <v>35</v>
      </c>
      <c r="H81" s="67">
        <f>F81-G81</f>
        <v/>
      </c>
      <c r="I81" s="68" t="inlineStr">
        <is>
          <t>Retail: 20-40 hrs</t>
        </is>
      </c>
      <c r="J81" s="68" t="inlineStr"/>
    </row>
    <row r="82" ht="17" customHeight="1">
      <c r="A82" s="4" t="inlineStr">
        <is>
          <t>◆  ESG</t>
        </is>
      </c>
    </row>
    <row r="83">
      <c r="A83" s="70" t="inlineStr">
        <is>
          <t>ESG</t>
        </is>
      </c>
      <c r="B83" s="71" t="inlineStr">
        <is>
          <t>Scope 1+2 GHG Emissions</t>
        </is>
      </c>
      <c r="C83" s="72" t="inlineStr">
        <is>
          <t>MM tCO2e</t>
        </is>
      </c>
      <c r="D83" s="73" t="n">
        <v>1.84</v>
      </c>
      <c r="E83" s="73" t="n">
        <v>1.72</v>
      </c>
      <c r="F83" s="73" t="n">
        <v>1.61</v>
      </c>
      <c r="G83" s="73" t="n">
        <v>1.65</v>
      </c>
      <c r="H83" s="74">
        <f>F83-G83</f>
        <v/>
      </c>
      <c r="I83" s="75" t="inlineStr">
        <is>
          <t>2030 target: -50% vs 2020</t>
        </is>
      </c>
      <c r="J83" s="75" t="inlineStr">
        <is>
          <t>Owned + leased controlled</t>
        </is>
      </c>
    </row>
    <row r="84">
      <c r="A84" s="70" t="inlineStr">
        <is>
          <t>ESG</t>
        </is>
      </c>
      <c r="B84" s="71" t="inlineStr">
        <is>
          <t>Renewable Energy (owned facilities)</t>
        </is>
      </c>
      <c r="C84" s="72" t="inlineStr">
        <is>
          <t>%</t>
        </is>
      </c>
      <c r="D84" s="73" t="n">
        <v>0.18</v>
      </c>
      <c r="E84" s="73" t="n">
        <v>0.24</v>
      </c>
      <c r="F84" s="73" t="n">
        <v>0.28</v>
      </c>
      <c r="G84" s="73" t="n">
        <v>0.28</v>
      </c>
      <c r="H84" s="74">
        <f>F84-G84</f>
        <v/>
      </c>
      <c r="I84" s="75" t="inlineStr">
        <is>
          <t>100% by 2030</t>
        </is>
      </c>
      <c r="J84" s="75" t="inlineStr">
        <is>
          <t>8 DCs + HQ</t>
        </is>
      </c>
    </row>
    <row r="85">
      <c r="A85" s="70" t="inlineStr">
        <is>
          <t>ESG</t>
        </is>
      </c>
      <c r="B85" s="71" t="inlineStr">
        <is>
          <t>Plastic Bag Elimination (stores)</t>
        </is>
      </c>
      <c r="C85" s="72" t="inlineStr">
        <is>
          <t>% stores</t>
        </is>
      </c>
      <c r="D85" s="73" t="n">
        <v>0.44</v>
      </c>
      <c r="E85" s="73" t="n">
        <v>0.68</v>
      </c>
      <c r="F85" s="73" t="n">
        <v>0.84</v>
      </c>
      <c r="G85" s="73" t="n">
        <v>0.82</v>
      </c>
      <c r="H85" s="74">
        <f>F85-G85</f>
        <v/>
      </c>
      <c r="I85" s="75" t="inlineStr">
        <is>
          <t>&gt; 80% by 2025</t>
        </is>
      </c>
      <c r="J85" s="75" t="inlineStr">
        <is>
          <t>Paper/reusable alternatives</t>
        </is>
      </c>
    </row>
    <row r="86">
      <c r="A86" s="70" t="inlineStr">
        <is>
          <t>ESG</t>
        </is>
      </c>
      <c r="B86" s="71" t="inlineStr">
        <is>
          <t>Charitable Giving</t>
        </is>
      </c>
      <c r="C86" s="72" t="inlineStr">
        <is>
          <t>$M</t>
        </is>
      </c>
      <c r="D86" s="72" t="n">
        <v>48</v>
      </c>
      <c r="E86" s="72" t="n">
        <v>54</v>
      </c>
      <c r="F86" s="72" t="n">
        <v>62</v>
      </c>
      <c r="G86" s="72" t="n">
        <v>60</v>
      </c>
      <c r="H86" s="74">
        <f>F86-G86</f>
        <v/>
      </c>
      <c r="I86" s="75" t="inlineStr">
        <is>
          <t>0.4% of net income</t>
        </is>
      </c>
      <c r="J86" s="75" t="inlineStr">
        <is>
          <t>Heartland Foundation</t>
        </is>
      </c>
    </row>
    <row r="87">
      <c r="A87" s="70" t="inlineStr">
        <is>
          <t>ESG</t>
        </is>
      </c>
      <c r="B87" s="71" t="inlineStr">
        <is>
          <t>CDP Climate Score</t>
        </is>
      </c>
      <c r="C87" s="72" t="inlineStr">
        <is>
          <t>grade</t>
        </is>
      </c>
      <c r="D87" s="72" t="inlineStr">
        <is>
          <t>C</t>
        </is>
      </c>
      <c r="E87" s="72" t="inlineStr">
        <is>
          <t>B</t>
        </is>
      </c>
      <c r="F87" s="72" t="inlineStr">
        <is>
          <t>B</t>
        </is>
      </c>
      <c r="G87" s="72" t="inlineStr">
        <is>
          <t>B+</t>
        </is>
      </c>
      <c r="H87" s="72" t="n"/>
      <c r="I87" s="75" t="inlineStr">
        <is>
          <t>Target: A by 2027</t>
        </is>
      </c>
      <c r="J87" s="75" t="inlineStr">
        <is>
          <t>Climate Disclosure Project</t>
        </is>
      </c>
    </row>
    <row r="88">
      <c r="A88" s="70" t="inlineStr">
        <is>
          <t>ESG</t>
        </is>
      </c>
      <c r="B88" s="71" t="inlineStr">
        <is>
          <t>Board Gender Diversity (women)</t>
        </is>
      </c>
      <c r="C88" s="72" t="inlineStr">
        <is>
          <t>%</t>
        </is>
      </c>
      <c r="D88" s="73" t="n">
        <v>0.27</v>
      </c>
      <c r="E88" s="73" t="n">
        <v>0.27</v>
      </c>
      <c r="F88" s="73" t="n">
        <v>0.27</v>
      </c>
      <c r="G88" s="73" t="n">
        <v>0.3</v>
      </c>
      <c r="H88" s="74">
        <f>F88-G88</f>
        <v/>
      </c>
      <c r="I88" s="75" t="inlineStr">
        <is>
          <t>&gt; 30%</t>
        </is>
      </c>
      <c r="J88" s="75" t="inlineStr">
        <is>
          <t>3 of 11 directors</t>
        </is>
      </c>
    </row>
  </sheetData>
  <mergeCells count="10">
    <mergeCell ref="A1:J1"/>
    <mergeCell ref="A5:J5"/>
    <mergeCell ref="A17:J17"/>
    <mergeCell ref="A40:J40"/>
    <mergeCell ref="A29:J29"/>
    <mergeCell ref="A73:J73"/>
    <mergeCell ref="A2:J2"/>
    <mergeCell ref="A64:J64"/>
    <mergeCell ref="A82:J82"/>
    <mergeCell ref="A49:J49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57"/>
  <sheetViews>
    <sheetView showGridLines="0"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4" customWidth="1" min="2" max="2"/>
    <col width="38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</cols>
  <sheetData>
    <row r="1" ht="30" customHeight="1">
      <c r="A1" s="9" t="inlineStr">
        <is>
          <t>HEARTLAND RETAIL — 5-Year Financial Model + Store Economics</t>
        </is>
      </c>
    </row>
    <row r="2" ht="30" customHeight="1">
      <c r="A2" s="10" t="inlineStr">
        <is>
          <t>USD Billions | Fiscal Year Ends Jan 31 | GAAP | Auditor: Deloitte | S&amp;P 500 | NYSE: HRC</t>
        </is>
      </c>
    </row>
    <row r="4" ht="22" customHeight="1">
      <c r="C4" s="76" t="inlineStr">
        <is>
          <t>Segment</t>
        </is>
      </c>
      <c r="D4" s="76" t="inlineStr">
        <is>
          <t>Line Item</t>
        </is>
      </c>
      <c r="E4" s="76" t="inlineStr">
        <is>
          <t>FY2023A</t>
        </is>
      </c>
      <c r="F4" s="76" t="inlineStr">
        <is>
          <t>FY2024A</t>
        </is>
      </c>
      <c r="G4" s="76" t="inlineStr">
        <is>
          <t>FY2025E</t>
        </is>
      </c>
      <c r="H4" s="76" t="inlineStr">
        <is>
          <t>FY2026E</t>
        </is>
      </c>
      <c r="I4" s="76" t="inlineStr">
        <is>
          <t>FY2027E</t>
        </is>
      </c>
      <c r="J4" s="76" t="inlineStr">
        <is>
          <t>FY2028E</t>
        </is>
      </c>
    </row>
    <row r="6" ht="20" customHeight="1">
      <c r="C6" s="10" t="inlineStr">
        <is>
          <t>REVENUE BRIDGE ($B) — Net Sales by Driver</t>
        </is>
      </c>
    </row>
    <row r="7">
      <c r="C7" s="77" t="inlineStr">
        <is>
          <t>Heartland Home™ Net Sales</t>
        </is>
      </c>
      <c r="D7" s="78" t="n">
        <v>6.14</v>
      </c>
      <c r="E7" s="78" t="n">
        <v>7.3</v>
      </c>
      <c r="F7" s="78" t="n">
        <v>7.91</v>
      </c>
      <c r="G7" s="78" t="n">
        <v>8.23</v>
      </c>
      <c r="H7" s="78" t="n">
        <v>8.720000000000001</v>
      </c>
      <c r="I7" s="78" t="n">
        <v>9.220000000000001</v>
      </c>
      <c r="J7" s="78" t="n">
        <v>9.76</v>
      </c>
    </row>
    <row r="8">
      <c r="C8" s="77" t="inlineStr">
        <is>
          <t>Heartland Fashion™ Net Sales</t>
        </is>
      </c>
      <c r="D8" s="78" t="n">
        <v>4.01</v>
      </c>
      <c r="E8" s="78" t="n">
        <v>4.72</v>
      </c>
      <c r="F8" s="78" t="n">
        <v>5.2</v>
      </c>
      <c r="G8" s="78" t="n">
        <v>5.52</v>
      </c>
      <c r="H8" s="78" t="n">
        <v>5.89</v>
      </c>
      <c r="I8" s="78" t="n">
        <v>6.28</v>
      </c>
      <c r="J8" s="78" t="n">
        <v>6.7</v>
      </c>
    </row>
    <row r="9">
      <c r="C9" s="77" t="inlineStr">
        <is>
          <t>Heartland Marketplace™ Net Sales</t>
        </is>
      </c>
      <c r="D9" s="79" t="n">
        <v>1.48</v>
      </c>
      <c r="E9" s="79" t="n">
        <v>1.82</v>
      </c>
      <c r="F9" s="78" t="n">
        <v>2.16</v>
      </c>
      <c r="G9" s="78" t="n">
        <v>2.05</v>
      </c>
      <c r="H9" s="78" t="n">
        <v>2.24</v>
      </c>
      <c r="I9" s="78" t="n">
        <v>2.44</v>
      </c>
      <c r="J9" s="78" t="n">
        <v>2.66</v>
      </c>
    </row>
    <row r="10">
      <c r="C10" s="80" t="inlineStr">
        <is>
          <t>Total Store Net Sales</t>
        </is>
      </c>
      <c r="D10" s="81" t="n">
        <v>11.63</v>
      </c>
      <c r="E10" s="81" t="n">
        <v>13.84</v>
      </c>
      <c r="F10" s="81" t="n">
        <v>15.27</v>
      </c>
      <c r="G10" s="81" t="n">
        <v>15.84</v>
      </c>
      <c r="H10" s="81" t="n">
        <v>16.85</v>
      </c>
      <c r="I10" s="81" t="n">
        <v>17.94</v>
      </c>
      <c r="J10" s="81" t="n">
        <v>19.12</v>
      </c>
    </row>
    <row r="11">
      <c r="C11" s="82" t="inlineStr">
        <is>
          <t>Comparable Store Sales Growth</t>
        </is>
      </c>
      <c r="D11" s="82" t="n"/>
      <c r="E11" s="83" t="n">
        <v>0.012</v>
      </c>
      <c r="F11" s="83" t="n">
        <v>0.041</v>
      </c>
      <c r="G11" s="83" t="n">
        <v>0.038</v>
      </c>
      <c r="H11" s="83" t="n">
        <v>0.035</v>
      </c>
      <c r="I11" s="83" t="n">
        <v>0.033</v>
      </c>
      <c r="J11" s="83" t="n">
        <v>0.032</v>
      </c>
    </row>
    <row r="12">
      <c r="C12" s="82" t="inlineStr">
        <is>
          <t>New Store Contribution ($B)</t>
        </is>
      </c>
      <c r="D12" s="83" t="n">
        <v>0.48</v>
      </c>
      <c r="E12" s="83" t="n">
        <v>0.62</v>
      </c>
      <c r="F12" s="83" t="n">
        <v>0.84</v>
      </c>
      <c r="G12" s="83" t="n">
        <v>0.96</v>
      </c>
      <c r="H12" s="83" t="n">
        <v>1.04</v>
      </c>
      <c r="I12" s="83" t="n">
        <v>1.12</v>
      </c>
      <c r="J12" s="83" t="n">
        <v>1.2</v>
      </c>
    </row>
    <row r="13">
      <c r="C13" s="82" t="inlineStr">
        <is>
          <t>Store Count (end of period)</t>
        </is>
      </c>
      <c r="D13" s="84" t="n">
        <v>1862</v>
      </c>
      <c r="E13" s="84" t="n">
        <v>1949</v>
      </c>
      <c r="F13" s="84" t="n">
        <v>2041</v>
      </c>
      <c r="G13" s="84" t="n">
        <v>2147</v>
      </c>
      <c r="H13" s="84" t="n">
        <v>2256</v>
      </c>
      <c r="I13" s="84" t="n">
        <v>2372</v>
      </c>
      <c r="J13" s="84" t="n">
        <v>2496</v>
      </c>
    </row>
    <row r="17" ht="20" customHeight="1">
      <c r="C17" s="10" t="inlineStr">
        <is>
          <t>CONSOLIDATED INCOME STATEMENT ($B) — GAAP</t>
        </is>
      </c>
    </row>
    <row r="18">
      <c r="B18" s="85" t="inlineStr">
        <is>
          <t>Revenue</t>
        </is>
      </c>
      <c r="C18" s="80" t="inlineStr">
        <is>
          <t>Net Sales</t>
        </is>
      </c>
      <c r="D18" s="86" t="n">
        <v>12.11</v>
      </c>
      <c r="E18" s="86" t="n">
        <v>13.84</v>
      </c>
      <c r="F18" s="86" t="n">
        <v>15.27</v>
      </c>
      <c r="G18" s="86" t="n">
        <v>15.84</v>
      </c>
      <c r="H18" s="86" t="n">
        <v>16.85</v>
      </c>
      <c r="I18" s="86" t="n">
        <v>17.94</v>
      </c>
      <c r="J18" s="86" t="n">
        <v>19.12</v>
      </c>
    </row>
    <row r="19">
      <c r="B19" s="85" t="inlineStr">
        <is>
          <t>Revenue</t>
        </is>
      </c>
      <c r="C19" s="82" t="inlineStr">
        <is>
          <t>YoY Growth</t>
        </is>
      </c>
      <c r="D19" s="77" t="n"/>
      <c r="E19" s="79" t="n">
        <v>0.143</v>
      </c>
      <c r="F19" s="79" t="n">
        <v>0.104</v>
      </c>
      <c r="G19" s="79" t="n">
        <v>0.037</v>
      </c>
      <c r="H19" s="79" t="n">
        <v>0.064</v>
      </c>
      <c r="I19" s="79" t="n">
        <v>0.065</v>
      </c>
      <c r="J19" s="79" t="n">
        <v>0.066</v>
      </c>
    </row>
    <row r="20">
      <c r="B20" s="85" t="inlineStr">
        <is>
          <t>CoGS</t>
        </is>
      </c>
      <c r="C20" s="82" t="inlineStr">
        <is>
          <t>Cost of Goods Sold (COGS)</t>
        </is>
      </c>
      <c r="D20" s="87" t="n">
        <v>-7.6</v>
      </c>
      <c r="E20" s="87" t="n">
        <v>-8.85</v>
      </c>
      <c r="F20" s="87" t="n">
        <v>-9.66</v>
      </c>
      <c r="G20" s="87" t="n">
        <v>-9.98</v>
      </c>
      <c r="H20" s="87" t="n">
        <v>-10.57</v>
      </c>
      <c r="I20" s="87" t="n">
        <v>-11.25</v>
      </c>
      <c r="J20" s="87" t="n">
        <v>-12</v>
      </c>
    </row>
    <row r="21">
      <c r="B21" s="85" t="inlineStr">
        <is>
          <t>Gross</t>
        </is>
      </c>
      <c r="C21" s="80" t="inlineStr">
        <is>
          <t>Gross Profit</t>
        </is>
      </c>
      <c r="D21" s="86" t="n">
        <v>4.51</v>
      </c>
      <c r="E21" s="86" t="n">
        <v>4.99</v>
      </c>
      <c r="F21" s="86" t="n">
        <v>5.61</v>
      </c>
      <c r="G21" s="86" t="n">
        <v>5.86</v>
      </c>
      <c r="H21" s="86" t="n">
        <v>6.28</v>
      </c>
      <c r="I21" s="86" t="n">
        <v>6.69</v>
      </c>
      <c r="J21" s="86" t="n">
        <v>7.12</v>
      </c>
    </row>
    <row r="22">
      <c r="B22" s="85" t="inlineStr">
        <is>
          <t>Gross</t>
        </is>
      </c>
      <c r="C22" s="82" t="inlineStr">
        <is>
          <t>Gross Margin %</t>
        </is>
      </c>
      <c r="D22" s="83" t="n">
        <v>0.372</v>
      </c>
      <c r="E22" s="83" t="n">
        <v>0.361</v>
      </c>
      <c r="F22" s="83" t="n">
        <v>0.367</v>
      </c>
      <c r="G22" s="83" t="n">
        <v>0.37</v>
      </c>
      <c r="H22" s="83" t="n">
        <v>0.373</v>
      </c>
      <c r="I22" s="83" t="n">
        <v>0.373</v>
      </c>
      <c r="J22" s="83" t="n">
        <v>0.372</v>
      </c>
    </row>
    <row r="23">
      <c r="B23" s="85" t="inlineStr">
        <is>
          <t>SG&amp;A</t>
        </is>
      </c>
      <c r="C23" s="82" t="inlineStr">
        <is>
          <t>SG&amp;A Expenses</t>
        </is>
      </c>
      <c r="D23" s="88" t="n">
        <v>-3.41</v>
      </c>
      <c r="E23" s="88" t="n">
        <v>-3.8</v>
      </c>
      <c r="F23" s="88" t="n">
        <v>-4.08</v>
      </c>
      <c r="G23" s="88" t="n">
        <v>-4.12</v>
      </c>
      <c r="H23" s="88" t="n">
        <v>-4.37</v>
      </c>
      <c r="I23" s="88" t="n">
        <v>-4.63</v>
      </c>
      <c r="J23" s="88" t="n">
        <v>-4.91</v>
      </c>
    </row>
    <row r="24">
      <c r="B24" s="85" t="inlineStr">
        <is>
          <t>SG&amp;A</t>
        </is>
      </c>
      <c r="C24" s="82" t="inlineStr">
        <is>
          <t>SG&amp;A % of Net Sales</t>
        </is>
      </c>
      <c r="D24" s="83" t="n">
        <v>0.282</v>
      </c>
      <c r="E24" s="83" t="n">
        <v>0.274</v>
      </c>
      <c r="F24" s="83" t="n">
        <v>0.267</v>
      </c>
      <c r="G24" s="83" t="n">
        <v>0.26</v>
      </c>
      <c r="H24" s="83" t="n">
        <v>0.259</v>
      </c>
      <c r="I24" s="83" t="n">
        <v>0.258</v>
      </c>
      <c r="J24" s="83" t="n">
        <v>0.257</v>
      </c>
    </row>
    <row r="25">
      <c r="B25" s="85" t="inlineStr">
        <is>
          <t>EBITDA</t>
        </is>
      </c>
      <c r="C25" s="80" t="inlineStr">
        <is>
          <t>EBITDA</t>
        </is>
      </c>
      <c r="D25" s="86" t="n">
        <v>1.1</v>
      </c>
      <c r="E25" s="86" t="n">
        <v>1.36</v>
      </c>
      <c r="F25" s="86" t="n">
        <v>1.6</v>
      </c>
      <c r="G25" s="86" t="n">
        <v>1.74</v>
      </c>
      <c r="H25" s="86" t="n">
        <v>1.91</v>
      </c>
      <c r="I25" s="86" t="n">
        <v>2.06</v>
      </c>
      <c r="J25" s="86" t="n">
        <v>2.21</v>
      </c>
    </row>
    <row r="26">
      <c r="B26" s="85" t="inlineStr">
        <is>
          <t>EBITDA</t>
        </is>
      </c>
      <c r="C26" s="82" t="inlineStr">
        <is>
          <t>EBITDA Margin %</t>
        </is>
      </c>
      <c r="D26" s="83" t="n">
        <v>0.091</v>
      </c>
      <c r="E26" s="83" t="n">
        <v>0.098</v>
      </c>
      <c r="F26" s="83" t="n">
        <v>0.105</v>
      </c>
      <c r="G26" s="83" t="n">
        <v>0.11</v>
      </c>
      <c r="H26" s="83" t="n">
        <v>0.113</v>
      </c>
      <c r="I26" s="83" t="n">
        <v>0.115</v>
      </c>
      <c r="J26" s="83" t="n">
        <v>0.116</v>
      </c>
    </row>
    <row r="27">
      <c r="B27" s="85" t="inlineStr">
        <is>
          <t>D&amp;A</t>
        </is>
      </c>
      <c r="C27" s="82" t="inlineStr">
        <is>
          <t>Depreciation &amp; Amortization</t>
        </is>
      </c>
      <c r="D27" s="88" t="n">
        <v>-0.3</v>
      </c>
      <c r="E27" s="88" t="n">
        <v>-0.33</v>
      </c>
      <c r="F27" s="88" t="n">
        <v>-0.35</v>
      </c>
      <c r="G27" s="88" t="n">
        <v>-0.36</v>
      </c>
      <c r="H27" s="88" t="n">
        <v>-0.38</v>
      </c>
      <c r="I27" s="88" t="n">
        <v>-0.4</v>
      </c>
      <c r="J27" s="88" t="n">
        <v>-0.43</v>
      </c>
    </row>
    <row r="28">
      <c r="B28" s="85" t="inlineStr">
        <is>
          <t>EBIT</t>
        </is>
      </c>
      <c r="C28" s="80" t="inlineStr">
        <is>
          <t>EBIT / Operating Income</t>
        </is>
      </c>
      <c r="D28" s="86" t="n">
        <v>0.8</v>
      </c>
      <c r="E28" s="86" t="n">
        <v>1.03</v>
      </c>
      <c r="F28" s="86" t="n">
        <v>1.25</v>
      </c>
      <c r="G28" s="86" t="n">
        <v>1.38</v>
      </c>
      <c r="H28" s="86" t="n">
        <v>1.53</v>
      </c>
      <c r="I28" s="86" t="n">
        <v>1.66</v>
      </c>
      <c r="J28" s="86" t="n">
        <v>1.78</v>
      </c>
    </row>
    <row r="29">
      <c r="B29" s="85" t="inlineStr">
        <is>
          <t>EBIT</t>
        </is>
      </c>
      <c r="C29" s="82" t="inlineStr">
        <is>
          <t>EBIT Margin %</t>
        </is>
      </c>
      <c r="D29" s="79" t="n">
        <v>0.066</v>
      </c>
      <c r="E29" s="79" t="n">
        <v>0.074</v>
      </c>
      <c r="F29" s="79" t="n">
        <v>0.082</v>
      </c>
      <c r="G29" s="79" t="n">
        <v>0.08699999999999999</v>
      </c>
      <c r="H29" s="79" t="n">
        <v>0.091</v>
      </c>
      <c r="I29" s="79" t="n">
        <v>0.093</v>
      </c>
      <c r="J29" s="79" t="n">
        <v>0.093</v>
      </c>
    </row>
    <row r="30">
      <c r="B30" s="85" t="inlineStr">
        <is>
          <t>Below</t>
        </is>
      </c>
      <c r="C30" s="82" t="inlineStr">
        <is>
          <t>Interest Expense (net)</t>
        </is>
      </c>
      <c r="D30" s="87" t="n">
        <v>-0.12</v>
      </c>
      <c r="E30" s="87" t="n">
        <v>-0.13</v>
      </c>
      <c r="F30" s="87" t="n">
        <v>-0.14</v>
      </c>
      <c r="G30" s="87" t="n">
        <v>-0.14</v>
      </c>
      <c r="H30" s="87" t="n">
        <v>-0.14</v>
      </c>
      <c r="I30" s="87" t="n">
        <v>-0.13</v>
      </c>
      <c r="J30" s="87" t="n">
        <v>-0.12</v>
      </c>
    </row>
    <row r="31">
      <c r="B31" s="85" t="inlineStr">
        <is>
          <t>Below</t>
        </is>
      </c>
      <c r="C31" s="82" t="inlineStr">
        <is>
          <t>EBT</t>
        </is>
      </c>
      <c r="D31" s="88" t="n">
        <v>0.68</v>
      </c>
      <c r="E31" s="88" t="n">
        <v>0.9</v>
      </c>
      <c r="F31" s="88" t="n">
        <v>1.11</v>
      </c>
      <c r="G31" s="88" t="n">
        <v>1.24</v>
      </c>
      <c r="H31" s="88" t="n">
        <v>1.39</v>
      </c>
      <c r="I31" s="88" t="n">
        <v>1.53</v>
      </c>
      <c r="J31" s="88" t="n">
        <v>1.66</v>
      </c>
    </row>
    <row r="32">
      <c r="B32" s="85" t="inlineStr">
        <is>
          <t>Below</t>
        </is>
      </c>
      <c r="C32" s="82" t="inlineStr">
        <is>
          <t>Income Tax (eff. rate ~24%)</t>
        </is>
      </c>
      <c r="D32" s="83" t="n">
        <v>-0.16</v>
      </c>
      <c r="E32" s="83" t="n">
        <v>-0.19</v>
      </c>
      <c r="F32" s="83" t="n">
        <v>-0.25</v>
      </c>
      <c r="G32" s="83" t="n">
        <v>-0.3</v>
      </c>
      <c r="H32" s="83" t="n">
        <v>-0.33</v>
      </c>
      <c r="I32" s="83" t="n">
        <v>-0.37</v>
      </c>
      <c r="J32" s="83" t="n">
        <v>-0.4</v>
      </c>
    </row>
    <row r="33">
      <c r="B33" s="85" t="inlineStr">
        <is>
          <t>Below</t>
        </is>
      </c>
      <c r="C33" s="80" t="inlineStr">
        <is>
          <t>Net Income</t>
        </is>
      </c>
      <c r="D33" s="86" t="n">
        <v>0.52</v>
      </c>
      <c r="E33" s="86" t="n">
        <v>0.71</v>
      </c>
      <c r="F33" s="86" t="n">
        <v>0.86</v>
      </c>
      <c r="G33" s="86" t="n">
        <v>0.9399999999999999</v>
      </c>
      <c r="H33" s="86" t="n">
        <v>1.06</v>
      </c>
      <c r="I33" s="86" t="n">
        <v>1.16</v>
      </c>
      <c r="J33" s="86" t="n">
        <v>1.26</v>
      </c>
    </row>
    <row r="34">
      <c r="B34" s="85" t="inlineStr">
        <is>
          <t>Below</t>
        </is>
      </c>
      <c r="C34" s="82" t="inlineStr">
        <is>
          <t>Net Margin %</t>
        </is>
      </c>
      <c r="D34" s="83" t="n">
        <v>0.043</v>
      </c>
      <c r="E34" s="83" t="n">
        <v>0.051</v>
      </c>
      <c r="F34" s="83" t="n">
        <v>0.056</v>
      </c>
      <c r="G34" s="83" t="n">
        <v>0.059</v>
      </c>
      <c r="H34" s="83" t="n">
        <v>0.063</v>
      </c>
      <c r="I34" s="83" t="n">
        <v>0.065</v>
      </c>
      <c r="J34" s="83" t="n">
        <v>0.066</v>
      </c>
    </row>
    <row r="35">
      <c r="B35" s="85" t="inlineStr">
        <is>
          <t>Below</t>
        </is>
      </c>
      <c r="C35" s="82" t="inlineStr">
        <is>
          <t>Diluted EPS</t>
        </is>
      </c>
      <c r="D35" s="77" t="inlineStr">
        <is>
          <t>$2.19</t>
        </is>
      </c>
      <c r="E35" s="77" t="inlineStr">
        <is>
          <t>$3.08</t>
        </is>
      </c>
      <c r="F35" s="77" t="inlineStr">
        <is>
          <t>$3.74</t>
        </is>
      </c>
      <c r="G35" s="77" t="inlineStr">
        <is>
          <t>$4.28</t>
        </is>
      </c>
      <c r="H35" s="77" t="inlineStr">
        <is>
          <t>$4.92</t>
        </is>
      </c>
      <c r="I35" s="77" t="inlineStr">
        <is>
          <t>$5.52</t>
        </is>
      </c>
      <c r="J35" s="77" t="inlineStr">
        <is>
          <t>$6.14</t>
        </is>
      </c>
    </row>
    <row r="36">
      <c r="B36" s="85" t="inlineStr">
        <is>
          <t>Below</t>
        </is>
      </c>
      <c r="C36" s="82" t="inlineStr">
        <is>
          <t>Shares (diluted, MM)</t>
        </is>
      </c>
      <c r="D36" s="87" t="n">
        <v>237</v>
      </c>
      <c r="E36" s="87" t="n">
        <v>230</v>
      </c>
      <c r="F36" s="87" t="n">
        <v>230</v>
      </c>
      <c r="G36" s="87" t="n">
        <v>220</v>
      </c>
      <c r="H36" s="87" t="n">
        <v>215</v>
      </c>
      <c r="I36" s="87" t="n">
        <v>210</v>
      </c>
      <c r="J36" s="87" t="n">
        <v>205</v>
      </c>
    </row>
    <row r="37">
      <c r="B37" s="85" t="inlineStr">
        <is>
          <t>FCF</t>
        </is>
      </c>
      <c r="C37" s="80" t="inlineStr">
        <is>
          <t>Free Cash Flow</t>
        </is>
      </c>
      <c r="D37" s="86" t="n">
        <v>0.72</v>
      </c>
      <c r="E37" s="86" t="n">
        <v>0.82</v>
      </c>
      <c r="F37" s="86" t="n">
        <v>0.98</v>
      </c>
      <c r="G37" s="86" t="n">
        <v>1.08</v>
      </c>
      <c r="H37" s="86" t="n">
        <v>1.22</v>
      </c>
      <c r="I37" s="86" t="n">
        <v>1.36</v>
      </c>
      <c r="J37" s="86" t="n">
        <v>1.52</v>
      </c>
    </row>
    <row r="38">
      <c r="B38" s="85" t="inlineStr">
        <is>
          <t>FCF</t>
        </is>
      </c>
      <c r="C38" s="82" t="inlineStr">
        <is>
          <t>CAPEX</t>
        </is>
      </c>
      <c r="D38" s="87" t="n">
        <v>-0.36</v>
      </c>
      <c r="E38" s="87" t="n">
        <v>-0.43</v>
      </c>
      <c r="F38" s="87" t="n">
        <v>-0.49</v>
      </c>
      <c r="G38" s="87" t="n">
        <v>-0.54</v>
      </c>
      <c r="H38" s="87" t="n">
        <v>-0.57</v>
      </c>
      <c r="I38" s="87" t="n">
        <v>-0.6</v>
      </c>
      <c r="J38" s="87" t="n">
        <v>-0.63</v>
      </c>
    </row>
    <row r="39">
      <c r="B39" s="85" t="inlineStr">
        <is>
          <t>FCF</t>
        </is>
      </c>
      <c r="C39" s="82" t="inlineStr">
        <is>
          <t>Dividends Paid</t>
        </is>
      </c>
      <c r="D39" s="88" t="n">
        <v>-0.24</v>
      </c>
      <c r="E39" s="88" t="n">
        <v>-0.23</v>
      </c>
      <c r="F39" s="88" t="n">
        <v>-0.28</v>
      </c>
      <c r="G39" s="88" t="n">
        <v>-0.31</v>
      </c>
      <c r="H39" s="88" t="n">
        <v>-0.33</v>
      </c>
      <c r="I39" s="88" t="n">
        <v>-0.35</v>
      </c>
      <c r="J39" s="88" t="n">
        <v>-0.37</v>
      </c>
    </row>
    <row r="40">
      <c r="B40" s="85" t="inlineStr">
        <is>
          <t>FCF</t>
        </is>
      </c>
      <c r="C40" s="82" t="inlineStr">
        <is>
          <t>Share Buybacks</t>
        </is>
      </c>
      <c r="D40" s="87" t="n">
        <v>-0.6</v>
      </c>
      <c r="E40" s="87" t="n">
        <v>-0.8</v>
      </c>
      <c r="F40" s="87" t="n">
        <v>-1</v>
      </c>
      <c r="G40" s="87" t="n">
        <v>-1.2</v>
      </c>
      <c r="H40" s="87" t="n">
        <v>-1</v>
      </c>
      <c r="I40" s="87" t="n">
        <v>-0.8</v>
      </c>
      <c r="J40" s="87" t="n">
        <v>-0.8</v>
      </c>
    </row>
    <row r="44" ht="20" customHeight="1">
      <c r="C44" s="10" t="inlineStr">
        <is>
          <t>NEW STORE ECONOMICS MODEL — Per-Store Underwriting (Avg New Store)</t>
        </is>
      </c>
    </row>
    <row r="45">
      <c r="C45" s="77" t="inlineStr">
        <is>
          <t>Average Store Build-Out Capex (leased)</t>
        </is>
      </c>
      <c r="D45" s="77" t="n"/>
      <c r="E45" s="77" t="n"/>
      <c r="F45" s="79" t="n">
        <v>1.82</v>
      </c>
      <c r="G45" s="77" t="n"/>
      <c r="H45" s="77" t="n"/>
      <c r="I45" s="77" t="n"/>
      <c r="J45" s="77" t="n"/>
    </row>
    <row r="46">
      <c r="C46" s="82" t="inlineStr">
        <is>
          <t>Avg Net Sellable Area</t>
        </is>
      </c>
      <c r="D46" s="82" t="n"/>
      <c r="E46" s="82" t="n"/>
      <c r="F46" s="89" t="n">
        <v>24800</v>
      </c>
      <c r="G46" s="82" t="n"/>
      <c r="H46" s="82" t="n"/>
      <c r="I46" s="82" t="n"/>
      <c r="J46" s="82" t="n"/>
    </row>
    <row r="47">
      <c r="C47" s="77" t="inlineStr">
        <is>
          <t>Avg Lease Term</t>
        </is>
      </c>
      <c r="D47" s="77" t="n"/>
      <c r="E47" s="77" t="n"/>
      <c r="F47" s="77" t="n"/>
      <c r="G47" s="77" t="inlineStr">
        <is>
          <t>10 yrs</t>
        </is>
      </c>
      <c r="H47" s="77" t="n"/>
      <c r="I47" s="77" t="n"/>
      <c r="J47" s="77" t="n"/>
      <c r="K47" s="77" t="n"/>
    </row>
    <row r="48">
      <c r="C48" s="82" t="inlineStr">
        <is>
          <t>Year 1 Net Sales</t>
        </is>
      </c>
      <c r="D48" s="82" t="n"/>
      <c r="E48" s="82" t="n"/>
      <c r="F48" s="89" t="n">
        <v>5.8</v>
      </c>
      <c r="G48" s="82" t="n"/>
      <c r="H48" s="82" t="n"/>
      <c r="I48" s="82" t="n"/>
      <c r="J48" s="82" t="n"/>
    </row>
    <row r="49">
      <c r="C49" s="77" t="inlineStr">
        <is>
          <t>Year 1 Gross Margin (store)</t>
        </is>
      </c>
      <c r="D49" s="77" t="n"/>
      <c r="E49" s="77" t="n"/>
      <c r="F49" s="79" t="n">
        <v>0.365</v>
      </c>
      <c r="G49" s="77" t="n"/>
      <c r="H49" s="77" t="n"/>
      <c r="I49" s="77" t="n"/>
      <c r="J49" s="77" t="n"/>
    </row>
    <row r="50">
      <c r="C50" s="82" t="inlineStr">
        <is>
          <t>Year 1 4-Wall EBITDA Margin</t>
        </is>
      </c>
      <c r="D50" s="82" t="n"/>
      <c r="E50" s="82" t="n"/>
      <c r="F50" s="83" t="n">
        <v>0.142</v>
      </c>
      <c r="G50" s="82" t="n"/>
      <c r="H50" s="82" t="n"/>
      <c r="I50" s="82" t="n"/>
      <c r="J50" s="82" t="n"/>
    </row>
    <row r="51">
      <c r="C51" s="77" t="inlineStr">
        <is>
          <t>Year 1 4-Wall EBITDA</t>
        </is>
      </c>
      <c r="D51" s="77" t="n"/>
      <c r="E51" s="77" t="n"/>
      <c r="F51" s="79" t="n">
        <v>0.82</v>
      </c>
      <c r="G51" s="77" t="n"/>
      <c r="H51" s="77" t="n"/>
      <c r="I51" s="77" t="n"/>
      <c r="J51" s="77" t="n"/>
    </row>
    <row r="52">
      <c r="C52" s="82" t="inlineStr">
        <is>
          <t>Stabilized Year 3 Net Sales</t>
        </is>
      </c>
      <c r="D52" s="82" t="n"/>
      <c r="E52" s="82" t="n"/>
      <c r="F52" s="89" t="n">
        <v>7.4</v>
      </c>
      <c r="G52" s="82" t="n"/>
      <c r="H52" s="82" t="n"/>
      <c r="I52" s="82" t="n"/>
      <c r="J52" s="82" t="n"/>
    </row>
    <row r="53">
      <c r="C53" s="77" t="inlineStr">
        <is>
          <t>Stabilized 4-Wall EBITDA Margin</t>
        </is>
      </c>
      <c r="D53" s="77" t="n"/>
      <c r="E53" s="77" t="n"/>
      <c r="F53" s="79" t="n">
        <v>0.182</v>
      </c>
      <c r="G53" s="77" t="n"/>
      <c r="H53" s="77" t="n"/>
      <c r="I53" s="77" t="n"/>
      <c r="J53" s="77" t="n"/>
    </row>
    <row r="54">
      <c r="C54" s="82" t="inlineStr">
        <is>
          <t>Stabilized 4-Wall EBITDA</t>
        </is>
      </c>
      <c r="D54" s="82" t="n"/>
      <c r="E54" s="82" t="n"/>
      <c r="F54" s="83" t="n">
        <v>1.35</v>
      </c>
      <c r="G54" s="82" t="n"/>
      <c r="H54" s="82" t="n"/>
      <c r="I54" s="82" t="n"/>
      <c r="J54" s="82" t="n"/>
    </row>
    <row r="55">
      <c r="C55" s="80" t="inlineStr">
        <is>
          <t>Payback Period (on capex)</t>
        </is>
      </c>
      <c r="D55" s="80" t="n"/>
      <c r="E55" s="80" t="n"/>
      <c r="F55" s="90" t="n">
        <v>3.6</v>
      </c>
      <c r="G55" s="80" t="n"/>
      <c r="H55" s="80" t="n"/>
      <c r="I55" s="80" t="n"/>
      <c r="J55" s="80" t="n"/>
    </row>
    <row r="56">
      <c r="C56" s="80" t="inlineStr">
        <is>
          <t>IRR on New Store (10-yr)</t>
        </is>
      </c>
      <c r="D56" s="80" t="n"/>
      <c r="E56" s="80" t="n"/>
      <c r="F56" s="90" t="n">
        <v>0.284</v>
      </c>
      <c r="G56" s="80" t="n"/>
      <c r="H56" s="80" t="n"/>
      <c r="I56" s="80" t="n"/>
      <c r="J56" s="80" t="n"/>
    </row>
    <row r="57">
      <c r="C57" s="80" t="inlineStr">
        <is>
          <t>ROIC on New Store (stabilized)</t>
        </is>
      </c>
      <c r="D57" s="80" t="n"/>
      <c r="E57" s="80" t="n"/>
      <c r="F57" s="90" t="n">
        <v>0.741</v>
      </c>
      <c r="G57" s="80" t="n"/>
      <c r="H57" s="80" t="n"/>
      <c r="I57" s="80" t="n"/>
      <c r="J57" s="80" t="n"/>
    </row>
  </sheetData>
  <mergeCells count="5">
    <mergeCell ref="A1:J1"/>
    <mergeCell ref="C17:J17"/>
    <mergeCell ref="C6:J6"/>
    <mergeCell ref="C44:J44"/>
    <mergeCell ref="A2:J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48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42" customWidth="1" min="2" max="2"/>
    <col width="85" customWidth="1" min="3" max="3"/>
  </cols>
  <sheetData>
    <row r="1" ht="30" customHeight="1">
      <c r="A1" s="32" t="inlineStr">
        <is>
          <t>HEARTLAND RETAIL CORPORATION — Strategic Plan 2025–2028</t>
        </is>
      </c>
    </row>
    <row r="2" ht="30" customHeight="1">
      <c r="A2" s="91" t="inlineStr">
        <is>
          <t>"America's Value Destination — More Stores, More Members, More Digital" | Board-Approved Nov 2024 | NYSE: HRC</t>
        </is>
      </c>
    </row>
    <row r="4" ht="17" customHeight="1">
      <c r="A4" s="4" t="inlineStr">
        <is>
          <t>🏪  STRATEGIC OVERVIEW — HEARTLAND 2028 PLAN</t>
        </is>
      </c>
    </row>
    <row r="5">
      <c r="A5" s="92" t="inlineStr">
        <is>
          <t>#</t>
        </is>
      </c>
      <c r="B5" s="92" t="inlineStr">
        <is>
          <t>Initiative / Topic</t>
        </is>
      </c>
      <c r="C5" s="92" t="inlineStr">
        <is>
          <t>Detail</t>
        </is>
      </c>
      <c r="D5" s="93" t="n"/>
      <c r="E5" s="93" t="n"/>
      <c r="F5" s="93" t="n"/>
      <c r="G5" s="94" t="n"/>
    </row>
    <row r="6" ht="52" customHeight="1">
      <c r="A6" s="95" t="n">
        <v>1</v>
      </c>
      <c r="B6" s="96" t="inlineStr">
        <is>
          <t>Financial Targets 2028</t>
        </is>
      </c>
      <c r="C6" s="8" t="inlineStr">
        <is>
          <t>Net Sales: $19.1B (+20.6% from FY2025E) | Comp Store Growth: +3.0-3.5%/yr | EBITDA Margin: 11.5% | Net Income: $1.26B | Diluted EPS: $6.14 | FCF: $1.52B | Net Debt/EBITDA: &lt;1.0×</t>
        </is>
      </c>
      <c r="D6" s="93" t="n"/>
      <c r="E6" s="93" t="n"/>
      <c r="F6" s="93" t="n"/>
      <c r="G6" s="94" t="n"/>
    </row>
    <row r="7" ht="52" customHeight="1">
      <c r="A7" s="97" t="n">
        <v>2</v>
      </c>
      <c r="B7" s="98" t="inlineStr">
        <is>
          <t>Store Count Target</t>
        </is>
      </c>
      <c r="C7" s="6" t="inlineStr">
        <is>
          <t>2,496 stores by FY2028 (+349 net from FY2025E, ~100-110 net new/yr) | Prioritize Sun Belt: FL, TX, AZ, NC, SC, GA | Enter 2 new states: HI (3 stores), MT (2 stores)</t>
        </is>
      </c>
      <c r="D7" s="93" t="n"/>
      <c r="E7" s="93" t="n"/>
      <c r="F7" s="93" t="n"/>
      <c r="G7" s="94" t="n"/>
    </row>
    <row r="8" ht="52" customHeight="1">
      <c r="A8" s="95" t="n">
        <v>3</v>
      </c>
      <c r="B8" s="96" t="inlineStr">
        <is>
          <t>Capital Allocation Priority</t>
        </is>
      </c>
      <c r="C8" s="8" t="inlineStr">
        <is>
          <t>(1) New stores — $540-570M/yr CAPEX | (2) Dividends — grow 8-10%/yr | (3) Share buybacks — $800M-$1.2B/yr | (4) Technology — $180M/yr | (5) M&amp;A — opportunistic at &lt;12× EBITDA</t>
        </is>
      </c>
      <c r="D8" s="93" t="n"/>
      <c r="E8" s="93" t="n"/>
      <c r="F8" s="93" t="n"/>
      <c r="G8" s="94" t="n"/>
    </row>
    <row r="9" ht="52" customHeight="1">
      <c r="A9" s="97" t="n">
        <v>4</v>
      </c>
      <c r="B9" s="98" t="inlineStr">
        <is>
          <t>Strategic Priorities</t>
        </is>
      </c>
      <c r="C9" s="6" t="inlineStr">
        <is>
          <t>P1: Store growth (100+ net new/yr). P2: Comp store acceleration (traffic + basket). P3: Digital / omnichannel (e-commerce 10%+ of sales by FY2027). P4: Supply chain modernization (AI-powered buying, DC automation). P5: Loyalty program (50M members by FY2028).</t>
        </is>
      </c>
      <c r="D9" s="93" t="n"/>
      <c r="E9" s="93" t="n"/>
      <c r="F9" s="93" t="n"/>
      <c r="G9" s="94" t="n"/>
    </row>
    <row r="11" ht="17" customHeight="1">
      <c r="A11" s="4" t="inlineStr">
        <is>
          <t>🏪  PILLAR 1: STORE EXPANSION — 100+ NET NEW STORES/YR</t>
        </is>
      </c>
    </row>
    <row r="12">
      <c r="A12" s="92" t="inlineStr">
        <is>
          <t>#</t>
        </is>
      </c>
      <c r="B12" s="92" t="inlineStr">
        <is>
          <t>Initiative / Topic</t>
        </is>
      </c>
      <c r="C12" s="92" t="inlineStr">
        <is>
          <t>Detail</t>
        </is>
      </c>
      <c r="D12" s="93" t="n"/>
      <c r="E12" s="93" t="n"/>
      <c r="F12" s="93" t="n"/>
      <c r="G12" s="94" t="n"/>
    </row>
    <row r="13" ht="52" customHeight="1">
      <c r="A13" s="95" t="n">
        <v>1</v>
      </c>
      <c r="B13" s="96" t="inlineStr">
        <is>
          <t>New Store Program</t>
        </is>
      </c>
      <c r="C13" s="8" t="inlineStr">
        <is>
          <t>Open 110-120 gross new stores per year. Target formats: 60% Heartland Home (strip centers, 22K sq ft), 30% Heartland Fashion (lifestyle centers, 28K sq ft), 10% Heartland Marketplace (power centers, 40K sq ft). CAPEX: $1.8M avg per new store (leased shell). Payback: 3.5 yrs avg.</t>
        </is>
      </c>
      <c r="D13" s="93" t="n"/>
      <c r="E13" s="93" t="n"/>
      <c r="F13" s="93" t="n"/>
      <c r="G13" s="94" t="n"/>
    </row>
    <row r="14" ht="52" customHeight="1">
      <c r="A14" s="97" t="n">
        <v>2</v>
      </c>
      <c r="B14" s="98" t="inlineStr">
        <is>
          <t>Real Estate Strategy</t>
        </is>
      </c>
      <c r="C14" s="6" t="inlineStr">
        <is>
          <t>Partner with Simon Property Group, Regency Centers, Kimco Realty for co-tenancy. Target: Former anchor vacancies (Sears, JC Penney, Kmart spaces — 1,200+ national opportunities). Avg rent: $14.20/sq ft (below market; landlords prefer HRC as anchor replacement). No ground-up development.</t>
        </is>
      </c>
      <c r="D14" s="93" t="n"/>
      <c r="E14" s="93" t="n"/>
      <c r="F14" s="93" t="n"/>
      <c r="G14" s="94" t="n"/>
    </row>
    <row r="15" ht="52" customHeight="1">
      <c r="A15" s="95" t="n">
        <v>3</v>
      </c>
      <c r="B15" s="96" t="inlineStr">
        <is>
          <t>New Market Prioritization</t>
        </is>
      </c>
      <c r="C15" s="8" t="inlineStr">
        <is>
          <t>Tier 1: Fast-growing Sun Belt markets — Florida (add 22), Texas (add 18), Arizona (add 14). Tier 2: Mid-size Midwest markets where Bed Bath &amp; Beyond closed (620+ former BBB locations, Heartland has captured 38 so far). Tier 3: Population-dense Northeast (high cost; selective entry).</t>
        </is>
      </c>
      <c r="D15" s="93" t="n"/>
      <c r="E15" s="93" t="n"/>
      <c r="F15" s="93" t="n"/>
      <c r="G15" s="94" t="n"/>
    </row>
    <row r="16" ht="52" customHeight="1">
      <c r="A16" s="97" t="n">
        <v>4</v>
      </c>
      <c r="B16" s="98" t="inlineStr">
        <is>
          <t>Westward Home Acquisition (2019 Integration)</t>
        </is>
      </c>
      <c r="C16" s="6" t="inlineStr">
        <is>
          <t>Acquired 284-store Westward Home chain for $2.1B (2019). Full brand conversion to Heartland Home complete FY2023. $180M annual synergies achieved (vs $150M target). Added 28 new states; DC network rationalized. Case study for future acquisitions.</t>
        </is>
      </c>
      <c r="D16" s="93" t="n"/>
      <c r="E16" s="93" t="n"/>
      <c r="F16" s="93" t="n"/>
      <c r="G16" s="94" t="n"/>
    </row>
    <row r="17" ht="52" customHeight="1">
      <c r="A17" s="95" t="n">
        <v>5</v>
      </c>
      <c r="B17" s="96" t="inlineStr">
        <is>
          <t>M&amp;A Pipeline</t>
        </is>
      </c>
      <c r="C17" s="8" t="inlineStr">
        <is>
          <t>Watching: Tuesday Morning Corp. (emerged from bankruptcy, 490 stores), Crate &amp; Barrel Canada divestiture. Threshold: &lt;12× EV/EBITDA, &gt;$500M revenue, &gt;5% EBITDA margin, complementary format. War chest: $2.0B undrawn credit facility + $1.08B FCF/yr.</t>
        </is>
      </c>
      <c r="D17" s="93" t="n"/>
      <c r="E17" s="93" t="n"/>
      <c r="F17" s="93" t="n"/>
      <c r="G17" s="94" t="n"/>
    </row>
    <row r="19" ht="17" customHeight="1">
      <c r="A19" s="4" t="inlineStr">
        <is>
          <t>🏪  PILLAR 2: MERCHANDISING EXCELLENCE — BUYING ADVANTAGE</t>
        </is>
      </c>
    </row>
    <row r="20">
      <c r="A20" s="92" t="inlineStr">
        <is>
          <t>#</t>
        </is>
      </c>
      <c r="B20" s="92" t="inlineStr">
        <is>
          <t>Initiative / Topic</t>
        </is>
      </c>
      <c r="C20" s="92" t="inlineStr">
        <is>
          <t>Detail</t>
        </is>
      </c>
      <c r="D20" s="93" t="n"/>
      <c r="E20" s="93" t="n"/>
      <c r="F20" s="93" t="n"/>
      <c r="G20" s="94" t="n"/>
    </row>
    <row r="21" ht="52" customHeight="1">
      <c r="A21" s="95" t="n">
        <v>1</v>
      </c>
      <c r="B21" s="96" t="inlineStr">
        <is>
          <t>Opportunistic Buying Strategy</t>
        </is>
      </c>
      <c r="C21" s="8" t="inlineStr">
        <is>
          <t>640 buyers in 12 merchandise offices (NY, LA, Dallas, Hong Kong, London, Mumbai + 6 others). Annual buying capacity $8.4B. Target: Purchase at 40-50% below traditional wholesale. Sources: (1) Overproduction/cancellations (40%), (2) Manufacturer closeouts (30%), (3) Department store returns/overstocks (20%), (4) Direct import (10%).</t>
        </is>
      </c>
      <c r="D21" s="93" t="n"/>
      <c r="E21" s="93" t="n"/>
      <c r="F21" s="93" t="n"/>
      <c r="G21" s="94" t="n"/>
    </row>
    <row r="22" ht="52" customHeight="1">
      <c r="A22" s="97" t="n">
        <v>2</v>
      </c>
      <c r="B22" s="98" t="inlineStr">
        <is>
          <t>Vendor Relationship Management</t>
        </is>
      </c>
      <c r="C22" s="6" t="inlineStr">
        <is>
          <t>8,400+ active vendors (vs 5,200 in 2018). Diversification goal: No single vendor &gt;2.5% of COGS. Top 10 vendors = 18% of merchandise purchases. Vendor portal: real-time inventory tracking. Vendor compliance: 94% on-time, quality, and labeling compliance rate.</t>
        </is>
      </c>
      <c r="D22" s="93" t="n"/>
      <c r="E22" s="93" t="n"/>
      <c r="F22" s="93" t="n"/>
      <c r="G22" s="94" t="n"/>
    </row>
    <row r="23" ht="52" customHeight="1">
      <c r="A23" s="95" t="n">
        <v>3</v>
      </c>
      <c r="B23" s="96" t="inlineStr">
        <is>
          <t>Shrink Reduction Program</t>
        </is>
      </c>
      <c r="C23" s="8" t="inlineStr">
        <is>
          <t>Shrink at 2.1% of net sales = $333M annual loss (FY2025E). Target: 1.9% by FY2027 = $60M+ annual savings. Initiatives: RFID tagging (68% of high-value apparel complete), AI-powered surveillance (deployed 1,240 stores), locked display cases for beauty/jewelry. Investment: $120M over 3 years.</t>
        </is>
      </c>
      <c r="D23" s="93" t="n"/>
      <c r="E23" s="93" t="n"/>
      <c r="F23" s="93" t="n"/>
      <c r="G23" s="94" t="n"/>
    </row>
    <row r="24" ht="52" customHeight="1">
      <c r="A24" s="97" t="n">
        <v>4</v>
      </c>
      <c r="B24" s="98" t="inlineStr">
        <is>
          <t>Import Tariff Risk (Section 301)</t>
        </is>
      </c>
      <c r="C24" s="6" t="inlineStr">
        <is>
          <t>34% of merchandise imported (China primary). FY2025 import duties: $420M. Mitigation: Diversifying to Vietnam (12% of imports, up from 4% in 2020), India (8%), and Mexico (5%). Opportunistic domestic sourcing (overstock purchases avoid import duty). $150M potential duty savings if 30% China shift complete by 2027.</t>
        </is>
      </c>
      <c r="D24" s="93" t="n"/>
      <c r="E24" s="93" t="n"/>
      <c r="F24" s="93" t="n"/>
      <c r="G24" s="94" t="n"/>
    </row>
    <row r="25" ht="52" customHeight="1">
      <c r="A25" s="95" t="n">
        <v>5</v>
      </c>
      <c r="B25" s="96" t="inlineStr">
        <is>
          <t>Private Label Decision</t>
        </is>
      </c>
      <c r="C25" s="8" t="inlineStr">
        <is>
          <t>Intentional zero private label strategy. Rationale: (1) No inventory risk on owned brand. (2) Brand treasure-hunt is value proposition — customers want Nike, KitchenAid, Calvin Klein at 40% off. (3) Competitors (Kohl's, Target) facing private label write-downs. Contrast with grocery retailers where private label = 25% of sales.</t>
        </is>
      </c>
      <c r="D25" s="93" t="n"/>
      <c r="E25" s="93" t="n"/>
      <c r="F25" s="93" t="n"/>
      <c r="G25" s="94" t="n"/>
    </row>
    <row r="27" ht="17" customHeight="1">
      <c r="A27" s="4" t="inlineStr">
        <is>
          <t>🏪  PILLAR 3: DIGITAL &amp; OMNICHANNEL ACCELERATION</t>
        </is>
      </c>
    </row>
    <row r="28">
      <c r="A28" s="92" t="inlineStr">
        <is>
          <t>#</t>
        </is>
      </c>
      <c r="B28" s="92" t="inlineStr">
        <is>
          <t>Initiative / Topic</t>
        </is>
      </c>
      <c r="C28" s="92" t="inlineStr">
        <is>
          <t>Detail</t>
        </is>
      </c>
      <c r="D28" s="93" t="n"/>
      <c r="E28" s="93" t="n"/>
      <c r="F28" s="93" t="n"/>
      <c r="G28" s="94" t="n"/>
    </row>
    <row r="29" ht="52" customHeight="1">
      <c r="A29" s="95" t="n">
        <v>1</v>
      </c>
      <c r="B29" s="96" t="inlineStr">
        <is>
          <t>E-Commerce Growth</t>
        </is>
      </c>
      <c r="C29" s="8" t="inlineStr">
        <is>
          <t>FY2025E e-com: $1.14B (7.2% of net sales). Target FY2028: $2.1B (11%+ of net sales). Growth drivers: (1) App downloads 18.4M (up 40% YoY); (2) BOPIS driving in-store traffic (48% of e-com orders picked up in store); (3) Same-day delivery in 180 metro markets (DoorDash partnership).</t>
        </is>
      </c>
      <c r="D29" s="93" t="n"/>
      <c r="E29" s="93" t="n"/>
      <c r="F29" s="93" t="n"/>
      <c r="G29" s="94" t="n"/>
    </row>
    <row r="30" ht="52" customHeight="1">
      <c r="A30" s="97" t="n">
        <v>2</v>
      </c>
      <c r="B30" s="98" t="inlineStr">
        <is>
          <t>Mobile App &amp; Loyalty Digital</t>
        </is>
      </c>
      <c r="C30" s="6" t="inlineStr">
        <is>
          <t>Heartland app: 18.4M downloads, 12.1M MAU. In-app features: store inventory check (launched FY2024, reduces friction), digital weekly flyer, personalized deal alerts. App users spend 28% more than non-app loyalty members. Investment: $42M FY2025 in app features.</t>
        </is>
      </c>
      <c r="D30" s="93" t="n"/>
      <c r="E30" s="93" t="n"/>
      <c r="F30" s="93" t="n"/>
      <c r="G30" s="94" t="n"/>
    </row>
    <row r="31" ht="52" customHeight="1">
      <c r="A31" s="95" t="n">
        <v>3</v>
      </c>
      <c r="B31" s="96" t="inlineStr">
        <is>
          <t>Technology Infrastructure — Modernization</t>
        </is>
      </c>
      <c r="C31" s="8" t="inlineStr">
        <is>
          <t>$180M/yr technology investment (FY2025-2028): (1) Point-of-sale replacement: 3,200 new POS terminals (cloud-based, FY2025-2026). (2) AI demand forecasting (pilot: 14% reduction in markdowns in pilot stores). (3) ERP upgrade (Oracle Retail → SAP S/4HANA, 36-month program starting FY2026). (4) DC automation: 2 of 8 DCs converted to AutoStore robot picking (FY2025-2027).</t>
        </is>
      </c>
      <c r="D31" s="93" t="n"/>
      <c r="E31" s="93" t="n"/>
      <c r="F31" s="93" t="n"/>
      <c r="G31" s="94" t="n"/>
    </row>
    <row r="32" ht="52" customHeight="1">
      <c r="A32" s="97" t="n">
        <v>4</v>
      </c>
      <c r="B32" s="98" t="inlineStr">
        <is>
          <t>Omnichannel KPIs</t>
        </is>
      </c>
      <c r="C32" s="6" t="inlineStr">
        <is>
          <t>BOPIS orders: 48% of e-com. BOPIS incremental in-store spend: +22% per pickup visit. Ship-from-store: 18% of e-com orders (reduces last-mile cost 31%). Same-day delivery: Available in 180 markets. Returns-to-store from online: 74% of online returns go in-store (drives incremental foot traffic).</t>
        </is>
      </c>
      <c r="D32" s="93" t="n"/>
      <c r="E32" s="93" t="n"/>
      <c r="F32" s="93" t="n"/>
      <c r="G32" s="94" t="n"/>
    </row>
    <row r="34" ht="17" customHeight="1">
      <c r="A34" s="4" t="inlineStr">
        <is>
          <t>🏪  PILLAR 4: LOYALTY &amp; CUSTOMER LIFETIME VALUE</t>
        </is>
      </c>
    </row>
    <row r="35">
      <c r="A35" s="92" t="inlineStr">
        <is>
          <t>#</t>
        </is>
      </c>
      <c r="B35" s="92" t="inlineStr">
        <is>
          <t>Initiative / Topic</t>
        </is>
      </c>
      <c r="C35" s="92" t="inlineStr">
        <is>
          <t>Detail</t>
        </is>
      </c>
      <c r="D35" s="93" t="n"/>
      <c r="E35" s="93" t="n"/>
      <c r="F35" s="93" t="n"/>
      <c r="G35" s="94" t="n"/>
    </row>
    <row r="36" ht="52" customHeight="1">
      <c r="A36" s="95" t="n">
        <v>1</v>
      </c>
      <c r="B36" s="96" t="inlineStr">
        <is>
          <t>Heartland Rewards — 50M Member Goal</t>
        </is>
      </c>
      <c r="C36" s="8" t="inlineStr">
        <is>
          <t>FY2025E: 42.4M active members. FY2028 target: 50M. Acquisition: 8-10M new members/yr via store sign-ups + app + co-marketing (Marriott Bonvoy partnership: 1.2M mutual members cross-enrolled). Member retention: 82% annual retention rate.</t>
        </is>
      </c>
      <c r="D36" s="93" t="n"/>
      <c r="E36" s="93" t="n"/>
      <c r="F36" s="93" t="n"/>
      <c r="G36" s="94" t="n"/>
    </row>
    <row r="37" ht="52" customHeight="1">
      <c r="A37" s="97" t="n">
        <v>2</v>
      </c>
      <c r="B37" s="98" t="inlineStr">
        <is>
          <t>Private Label Credit Card Expansion</t>
        </is>
      </c>
      <c r="C37" s="6" t="inlineStr">
        <is>
          <t>Synchrony partnership (renewed 2023 through 2030). 11.2M active cardholders → 14M target by FY2028. Revenue to Heartland: ~1.4% of program volume = ~$240M/yr FY2025E (growing to $340M by FY2028). No credit risk retained (Synchrony owns receivables). APR 29.99% funds program economics.</t>
        </is>
      </c>
      <c r="D37" s="93" t="n"/>
      <c r="E37" s="93" t="n"/>
      <c r="F37" s="93" t="n"/>
      <c r="G37" s="94" t="n"/>
    </row>
    <row r="38" ht="52" customHeight="1">
      <c r="A38" s="95" t="n">
        <v>3</v>
      </c>
      <c r="B38" s="96" t="inlineStr">
        <is>
          <t>Personalization Engine</t>
        </is>
      </c>
      <c r="C38" s="8" t="inlineStr">
        <is>
          <t>$28M investment (FY2025-2026): AI-powered personalized deal recommendations in app + email. Pilot results: +18% email open rate, +24% click-to-purchase. Personalized weekly emails to 34M members. Expected comp lift from personalization: +0.5-0.8pp comp store sales annually.</t>
        </is>
      </c>
      <c r="D38" s="93" t="n"/>
      <c r="E38" s="93" t="n"/>
      <c r="F38" s="93" t="n"/>
      <c r="G38" s="94" t="n"/>
    </row>
    <row r="39" ht="52" customHeight="1">
      <c r="A39" s="97" t="n">
        <v>4</v>
      </c>
      <c r="B39" s="98" t="inlineStr">
        <is>
          <t>B2B / Small Business Program</t>
        </is>
      </c>
      <c r="C39" s="6" t="inlineStr">
        <is>
          <t>Heartland for Business™ (launched FY2024): Targets interior designers, property managers, restaurateurs, hospitality. 84,000 B2B accounts; $380M B2B revenue (2.4% of total). B2B customers: 3.4× basket size vs consumer. No dedicated B2B channel — leverages existing store + digital.</t>
        </is>
      </c>
      <c r="D39" s="93" t="n"/>
      <c r="E39" s="93" t="n"/>
      <c r="F39" s="93" t="n"/>
      <c r="G39" s="94" t="n"/>
    </row>
    <row r="41" ht="17" customHeight="1">
      <c r="A41" s="4" t="inlineStr">
        <is>
          <t>🏪  RISK REGISTER — TOP RISKS</t>
        </is>
      </c>
    </row>
    <row r="42">
      <c r="A42" s="92" t="inlineStr">
        <is>
          <t>#</t>
        </is>
      </c>
      <c r="B42" s="92" t="inlineStr">
        <is>
          <t>Initiative / Topic</t>
        </is>
      </c>
      <c r="C42" s="92" t="inlineStr">
        <is>
          <t>Detail</t>
        </is>
      </c>
      <c r="D42" s="93" t="n"/>
      <c r="E42" s="93" t="n"/>
      <c r="F42" s="93" t="n"/>
      <c r="G42" s="94" t="n"/>
    </row>
    <row r="43" ht="52" customHeight="1">
      <c r="A43" s="95" t="n">
        <v>1</v>
      </c>
      <c r="B43" s="96" t="inlineStr">
        <is>
          <t>R-1: Consumer Spending / Recession (Score 8/10)</t>
        </is>
      </c>
      <c r="C43" s="8" t="inlineStr">
        <is>
          <t>HIGH probability during any economic downturn | HIGH impact. Historical: 2008-2009 recession — Heartland sales -6% (outperformed peers; value retail is partially counter-cyclical). 2022-2023 inflation: Lower-income consumers traded down from specialty retailers to Heartland (traffic +8%). Mitigation: Price points $5-$50 sweet spot insulates from luxury downturn. 'Lipstick effect' and treasure-hunt engagement sustain visits.</t>
        </is>
      </c>
      <c r="D43" s="93" t="n"/>
      <c r="E43" s="93" t="n"/>
      <c r="F43" s="93" t="n"/>
      <c r="G43" s="94" t="n"/>
    </row>
    <row r="44" ht="52" customHeight="1">
      <c r="A44" s="97" t="n">
        <v>2</v>
      </c>
      <c r="B44" s="98" t="inlineStr">
        <is>
          <t>R-2: Shrink / Organized Retail Crime (Score 7/10)</t>
        </is>
      </c>
      <c r="C44" s="6" t="inlineStr">
        <is>
          <t>HIGH probability | HIGH impact. FY2025 shrink: 2.1% of net sales = $333M. Organized retail crime (ORC) rising 22% YoY nationally. Mitigation: $120M 3-year program (RFID, AI surveillance, physical security). Legislative: advocacy for INFORM Act enforcement. If uncontrolled: each 0.1pp shrink = $15.8M P&amp;L impact.</t>
        </is>
      </c>
      <c r="D44" s="93" t="n"/>
      <c r="E44" s="93" t="n"/>
      <c r="F44" s="93" t="n"/>
      <c r="G44" s="94" t="n"/>
    </row>
    <row r="45" ht="52" customHeight="1">
      <c r="A45" s="95" t="n">
        <v>3</v>
      </c>
      <c r="B45" s="96" t="inlineStr">
        <is>
          <t>R-3: Lease Renewal / Occupancy Cost Inflation (Score 6/10)</t>
        </is>
      </c>
      <c r="C45" s="8" t="inlineStr">
        <is>
          <t>MEDIUM probability | HIGH impact. 94.8% of stores are leased. Avg rent $14.20/sq ft rising 4-5%/yr in Sun Belt markets. Lease expirations: 188 stores in FY2026-2027. Mitigation: Dedicated real estate team negotiating 2-3 years early. Flexible format means can right-size if rent terms unfavorable. 5% owned stores = minimal owned real estate risk.</t>
        </is>
      </c>
      <c r="D45" s="93" t="n"/>
      <c r="E45" s="93" t="n"/>
      <c r="F45" s="93" t="n"/>
      <c r="G45" s="94" t="n"/>
    </row>
    <row r="46" ht="52" customHeight="1">
      <c r="A46" s="97" t="n">
        <v>4</v>
      </c>
      <c r="B46" s="98" t="inlineStr">
        <is>
          <t>R-4: E-Commerce Disruption / Amazon (Score 6/10)</t>
        </is>
      </c>
      <c r="C46" s="6" t="inlineStr">
        <is>
          <t>MEDIUM probability | MEDIUM impact. Amazon + Temu + Shein pose digital competition. However: off-price treasure-hunt is inherently experiential and hard to replicate online. Heartland.com intentionally does NOT offer full assortment (preserves store exclusivity). E-com is supplement not replacement. Omnichannel (BOPIS) drives incremental store visits.</t>
        </is>
      </c>
      <c r="D46" s="93" t="n"/>
      <c r="E46" s="93" t="n"/>
      <c r="F46" s="93" t="n"/>
      <c r="G46" s="94" t="n"/>
    </row>
    <row r="47" ht="52" customHeight="1">
      <c r="A47" s="95" t="n">
        <v>5</v>
      </c>
      <c r="B47" s="96" t="inlineStr">
        <is>
          <t>R-5: Import Tariff Escalation (Score 7/10)</t>
        </is>
      </c>
      <c r="C47" s="8" t="inlineStr">
        <is>
          <t>HIGH probability | MEDIUM impact. 34% imported merchandise. Scenario: Additional 25% tariff on all China goods = ~$210M COGS increase on current mix. Mitigation: Diversifying supply base (Vietnam, India, Mexico). Domestic overstock purchases avoid import duties. Price pass-through: 2024 test showed 80% of tariff cost passable without traffic impact.</t>
        </is>
      </c>
      <c r="D47" s="93" t="n"/>
      <c r="E47" s="93" t="n"/>
      <c r="F47" s="93" t="n"/>
      <c r="G47" s="94" t="n"/>
    </row>
    <row r="48" ht="52" customHeight="1">
      <c r="A48" s="97" t="n">
        <v>6</v>
      </c>
      <c r="B48" s="98" t="inlineStr">
        <is>
          <t>R-6: Wage Inflation / Labor Availability (Score 7/10)</t>
        </is>
      </c>
      <c r="C48" s="6" t="inlineStr">
        <is>
          <t>HIGH probability | MEDIUM impact. 14 states have $15+ minimum wage; 6 states targeting $20+. Every $1/hr increase across 72,200 PT employees = ~$115M annual wage cost. Mitigation: Scheduling optimization (reduces PT hours 8-12%), self-checkout expansion (28% of stores), DC automation, productivity tools. Store turnover 58% = high replacement cost ($1,200/hire).</t>
        </is>
      </c>
      <c r="D48" s="93" t="n"/>
      <c r="E48" s="93" t="n"/>
      <c r="F48" s="93" t="n"/>
      <c r="G48" s="94" t="n"/>
    </row>
  </sheetData>
  <mergeCells count="42">
    <mergeCell ref="C30:G30"/>
    <mergeCell ref="C6:G6"/>
    <mergeCell ref="C24:G24"/>
    <mergeCell ref="C42:G42"/>
    <mergeCell ref="C15:G15"/>
    <mergeCell ref="A4:G4"/>
    <mergeCell ref="C5:G5"/>
    <mergeCell ref="C14:G14"/>
    <mergeCell ref="C45:G45"/>
    <mergeCell ref="A19:G19"/>
    <mergeCell ref="C29:G29"/>
    <mergeCell ref="C35:G35"/>
    <mergeCell ref="C20:G20"/>
    <mergeCell ref="C47:G47"/>
    <mergeCell ref="C16:G16"/>
    <mergeCell ref="A34:G34"/>
    <mergeCell ref="C25:G25"/>
    <mergeCell ref="C44:G44"/>
    <mergeCell ref="C31:G31"/>
    <mergeCell ref="C22:G22"/>
    <mergeCell ref="A11:G11"/>
    <mergeCell ref="C9:G9"/>
    <mergeCell ref="C21:G21"/>
    <mergeCell ref="A1:G1"/>
    <mergeCell ref="C12:G12"/>
    <mergeCell ref="C43:G43"/>
    <mergeCell ref="C46:G46"/>
    <mergeCell ref="C36:G36"/>
    <mergeCell ref="C23:G23"/>
    <mergeCell ref="C39:G39"/>
    <mergeCell ref="C8:G8"/>
    <mergeCell ref="A41:G41"/>
    <mergeCell ref="C48:G48"/>
    <mergeCell ref="C17:G17"/>
    <mergeCell ref="C7:G7"/>
    <mergeCell ref="A27:G27"/>
    <mergeCell ref="C32:G32"/>
    <mergeCell ref="C38:G38"/>
    <mergeCell ref="C28:G28"/>
    <mergeCell ref="A2:G2"/>
    <mergeCell ref="C37:G37"/>
    <mergeCell ref="C13:G13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38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6" customWidth="1" min="1" max="1"/>
    <col width="12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40" customWidth="1" min="9" max="9"/>
  </cols>
  <sheetData>
    <row r="1" ht="30" customHeight="1">
      <c r="A1" s="32" t="inlineStr">
        <is>
          <t>AI BIZ GURU — SIX-CASE INDUSTRY BENCHMARK COMPARISON</t>
        </is>
      </c>
    </row>
    <row r="2" ht="30" customHeight="1">
      <c r="A2" s="10" t="inlineStr">
        <is>
          <t>PFC (Aero·$27M) | ADV (Food·$38M) | Beaumont (Luxury·$37M) | Longhua (China Mfg·$2.1B) | QuantaAI (AI SaaS·$19M) | Heartland (Retail·$15.8B)</t>
        </is>
      </c>
    </row>
    <row r="3" ht="18" customHeight="1">
      <c r="A3" s="3" t="inlineStr">
        <is>
          <t>Purpose: Agent calibration | Scale awareness | Business model isolation | Valuation framework selection</t>
        </is>
      </c>
    </row>
    <row r="5" ht="44" customHeight="1">
      <c r="A5" s="33" t="inlineStr">
        <is>
          <t>Metric</t>
        </is>
      </c>
      <c r="B5" s="33" t="inlineStr">
        <is>
          <t>Unit</t>
        </is>
      </c>
      <c r="C5" s="33" t="inlineStr">
        <is>
          <t>PFC
(US·Aero)</t>
        </is>
      </c>
      <c r="D5" s="33" t="inlineStr">
        <is>
          <t>ADV
(MX·Food)</t>
        </is>
      </c>
      <c r="E5" s="33" t="inlineStr">
        <is>
          <t>Beaumont
(FR·Luxury)</t>
        </is>
      </c>
      <c r="F5" s="33" t="inlineStr">
        <is>
          <t>Longhua
(CN·Mfg)</t>
        </is>
      </c>
      <c r="G5" s="33" t="inlineStr">
        <is>
          <t>QuantaAI
(US·AI SaaS)</t>
        </is>
      </c>
      <c r="H5" s="33" t="inlineStr">
        <is>
          <t>Heartland
(US·Retail)</t>
        </is>
      </c>
      <c r="I5" s="33" t="inlineStr">
        <is>
          <t>Key Insight for Agents</t>
        </is>
      </c>
    </row>
    <row r="7" ht="28" customHeight="1">
      <c r="A7" s="99" t="inlineStr">
        <is>
          <t>Revenue 2025E</t>
        </is>
      </c>
      <c r="B7" s="8" t="inlineStr">
        <is>
          <t>USD MM</t>
        </is>
      </c>
      <c r="C7" s="8" t="inlineStr">
        <is>
          <t>$27.5</t>
        </is>
      </c>
      <c r="D7" s="8" t="inlineStr">
        <is>
          <t>$38.4</t>
        </is>
      </c>
      <c r="E7" s="8" t="inlineStr">
        <is>
          <t>€33.8/~$37</t>
        </is>
      </c>
      <c r="F7" s="8" t="inlineStr">
        <is>
          <t>¥15.2B/~$2,096</t>
        </is>
      </c>
      <c r="G7" s="8" t="inlineStr">
        <is>
          <t>$19.4</t>
        </is>
      </c>
      <c r="H7" s="100" t="inlineStr">
        <is>
          <t>$15,840</t>
        </is>
      </c>
      <c r="I7" s="8" t="inlineStr">
        <is>
          <t>Heartland is 580× larger than QuantaAI by revenue — scale matters for every metric</t>
        </is>
      </c>
    </row>
    <row r="8" ht="28" customHeight="1">
      <c r="A8" s="101" t="inlineStr">
        <is>
          <t>EBITDA Margin</t>
        </is>
      </c>
      <c r="B8" s="6" t="inlineStr">
        <is>
          <t>%</t>
        </is>
      </c>
      <c r="C8" s="6" t="inlineStr">
        <is>
          <t>17.8%</t>
        </is>
      </c>
      <c r="D8" s="6" t="inlineStr">
        <is>
          <t>19.0%</t>
        </is>
      </c>
      <c r="E8" s="6" t="inlineStr">
        <is>
          <t>24.8%</t>
        </is>
      </c>
      <c r="F8" s="6" t="inlineStr">
        <is>
          <t>12.0%</t>
        </is>
      </c>
      <c r="G8" s="6" t="inlineStr">
        <is>
          <t>52.1%</t>
        </is>
      </c>
      <c r="H8" s="100" t="inlineStr">
        <is>
          <t>11.0%</t>
        </is>
      </c>
      <c r="I8" s="6" t="inlineStr">
        <is>
          <t>QuantaAI 52% vs Heartland 11% — SaaS vs Retail are opposite margin worlds</t>
        </is>
      </c>
    </row>
    <row r="9" ht="28" customHeight="1">
      <c r="A9" s="99" t="inlineStr">
        <is>
          <t>Net Margin</t>
        </is>
      </c>
      <c r="B9" s="8" t="inlineStr">
        <is>
          <t>%</t>
        </is>
      </c>
      <c r="C9" s="8" t="inlineStr">
        <is>
          <t>~9%</t>
        </is>
      </c>
      <c r="D9" s="8" t="inlineStr">
        <is>
          <t>10.7%</t>
        </is>
      </c>
      <c r="E9" s="8" t="inlineStr">
        <is>
          <t>15.1%</t>
        </is>
      </c>
      <c r="F9" s="8" t="inlineStr">
        <is>
          <t>6.4%</t>
        </is>
      </c>
      <c r="G9" s="8" t="inlineStr">
        <is>
          <t>44.3%</t>
        </is>
      </c>
      <c r="H9" s="100" t="inlineStr">
        <is>
          <t>5.95%</t>
        </is>
      </c>
      <c r="I9" s="8" t="inlineStr">
        <is>
          <t>Retail net margin 6% = normal; SaaS 44% = exceptional. Never use same benchmark.</t>
        </is>
      </c>
    </row>
    <row r="10" ht="28" customHeight="1">
      <c r="A10" s="101" t="inlineStr">
        <is>
          <t>Employees</t>
        </is>
      </c>
      <c r="B10" s="6" t="inlineStr">
        <is>
          <t># FTE</t>
        </is>
      </c>
      <c r="C10" s="6" t="inlineStr">
        <is>
          <t>220</t>
        </is>
      </c>
      <c r="D10" s="6" t="inlineStr">
        <is>
          <t>847</t>
        </is>
      </c>
      <c r="E10" s="6" t="inlineStr">
        <is>
          <t>312</t>
        </is>
      </c>
      <c r="F10" s="6" t="inlineStr">
        <is>
          <t>68,400</t>
        </is>
      </c>
      <c r="G10" s="6" t="inlineStr">
        <is>
          <t>91</t>
        </is>
      </c>
      <c r="H10" s="100" t="inlineStr">
        <is>
          <t>118,400</t>
        </is>
      </c>
      <c r="I10" s="6" t="inlineStr">
        <is>
          <t>Heartland 1,300× more employees than QuantaAI — labor intensity is opposite</t>
        </is>
      </c>
    </row>
    <row r="11" ht="28" customHeight="1">
      <c r="A11" s="99" t="inlineStr">
        <is>
          <t>Rev / Employee</t>
        </is>
      </c>
      <c r="B11" s="8" t="inlineStr">
        <is>
          <t>$K</t>
        </is>
      </c>
      <c r="C11" s="8" t="inlineStr">
        <is>
          <t>$125K</t>
        </is>
      </c>
      <c r="D11" s="8" t="inlineStr">
        <is>
          <t>$45K</t>
        </is>
      </c>
      <c r="E11" s="8" t="inlineStr">
        <is>
          <t>$118K</t>
        </is>
      </c>
      <c r="F11" s="8" t="inlineStr">
        <is>
          <t>$31K</t>
        </is>
      </c>
      <c r="G11" s="8" t="inlineStr">
        <is>
          <t>$213K</t>
        </is>
      </c>
      <c r="H11" s="100" t="inlineStr">
        <is>
          <t>$134K</t>
        </is>
      </c>
      <c r="I11" s="8" t="inlineStr">
        <is>
          <t>Heartland in middle; QuantaAI top; China mfg lowest</t>
        </is>
      </c>
    </row>
    <row r="12" ht="5" customHeight="1"/>
    <row r="14" ht="28" customHeight="1">
      <c r="A14" s="101" t="inlineStr">
        <is>
          <t>Primary Metric</t>
        </is>
      </c>
      <c r="B14" s="6" t="inlineStr">
        <is>
          <t>method</t>
        </is>
      </c>
      <c r="C14" s="6" t="inlineStr">
        <is>
          <t>EV/EBITDA</t>
        </is>
      </c>
      <c r="D14" s="6" t="inlineStr">
        <is>
          <t>EV/EBITDA</t>
        </is>
      </c>
      <c r="E14" s="6" t="inlineStr">
        <is>
          <t>EV/EBITDA</t>
        </is>
      </c>
      <c r="F14" s="6" t="inlineStr">
        <is>
          <t>EV/EBITDA</t>
        </is>
      </c>
      <c r="G14" s="6" t="inlineStr">
        <is>
          <t>ARR Multiple</t>
        </is>
      </c>
      <c r="H14" s="100" t="inlineStr">
        <is>
          <t>EV/EBITDA + EV/Sales</t>
        </is>
      </c>
      <c r="I14" s="6" t="inlineStr">
        <is>
          <t>CRITICAL: Retail uses EV/EBITDA AND EV/Sales — different from SaaS ARR</t>
        </is>
      </c>
    </row>
    <row r="15" ht="28" customHeight="1">
      <c r="A15" s="99" t="inlineStr">
        <is>
          <t>EV/EBITDA</t>
        </is>
      </c>
      <c r="B15" s="8" t="inlineStr">
        <is>
          <t>x</t>
        </is>
      </c>
      <c r="C15" s="8" t="inlineStr">
        <is>
          <t>7-9x</t>
        </is>
      </c>
      <c r="D15" s="8" t="inlineStr">
        <is>
          <t>9-11x</t>
        </is>
      </c>
      <c r="E15" s="8" t="inlineStr">
        <is>
          <t>14-20x</t>
        </is>
      </c>
      <c r="F15" s="8" t="inlineStr">
        <is>
          <t>18-28x</t>
        </is>
      </c>
      <c r="G15" s="8" t="inlineStr">
        <is>
          <t>~50-80x equiv</t>
        </is>
      </c>
      <c r="H15" s="100" t="inlineStr">
        <is>
          <t>12-15x</t>
        </is>
      </c>
      <c r="I15" s="8" t="inlineStr">
        <is>
          <t>Retail 12-15x = middle of the pack; never apply luxury (14-20x) to retail</t>
        </is>
      </c>
    </row>
    <row r="16" ht="28" customHeight="1">
      <c r="A16" s="101" t="inlineStr">
        <is>
          <t>EV/Sales</t>
        </is>
      </c>
      <c r="B16" s="6" t="inlineStr">
        <is>
          <t>x</t>
        </is>
      </c>
      <c r="C16" s="6" t="inlineStr">
        <is>
          <t>~1x</t>
        </is>
      </c>
      <c r="D16" s="6" t="inlineStr">
        <is>
          <t>~3x</t>
        </is>
      </c>
      <c r="E16" s="6" t="inlineStr">
        <is>
          <t>~4x</t>
        </is>
      </c>
      <c r="F16" s="6" t="inlineStr">
        <is>
          <t>~2x</t>
        </is>
      </c>
      <c r="G16" s="6" t="inlineStr">
        <is>
          <t>~20-30x</t>
        </is>
      </c>
      <c r="H16" s="100" t="inlineStr">
        <is>
          <t>~1.5x</t>
        </is>
      </c>
      <c r="I16" s="6" t="inlineStr">
        <is>
          <t>Retail EV/Sales 1.5× = typical thin-margin retail; SaaS 20-30× = different universe</t>
        </is>
      </c>
    </row>
    <row r="17" ht="28" customHeight="1">
      <c r="A17" s="99" t="inlineStr">
        <is>
          <t>Enterprise Value</t>
        </is>
      </c>
      <c r="B17" s="8" t="inlineStr">
        <is>
          <t>USD MM</t>
        </is>
      </c>
      <c r="C17" s="8" t="inlineStr">
        <is>
          <t>$30-35</t>
        </is>
      </c>
      <c r="D17" s="8" t="inlineStr">
        <is>
          <t>$125-150</t>
        </is>
      </c>
      <c r="E17" s="8" t="inlineStr">
        <is>
          <t>€118-168</t>
        </is>
      </c>
      <c r="F17" s="8" t="inlineStr">
        <is>
          <t>¥32.6B/$4.5B</t>
        </is>
      </c>
      <c r="G17" s="8" t="inlineStr">
        <is>
          <t>$310-500M</t>
        </is>
      </c>
      <c r="H17" s="100" t="inlineStr">
        <is>
          <t>~$24.1B</t>
        </is>
      </c>
      <c r="I17" s="8" t="inlineStr">
        <is>
          <t>Heartland $24B EV = 80× PFC; 5× QuantaAI despite lower margin</t>
        </is>
      </c>
    </row>
    <row r="18" ht="5" customHeight="1"/>
    <row r="20" ht="28" customHeight="1">
      <c r="A20" s="101" t="inlineStr">
        <is>
          <t>Comp Store Sales (SSS)</t>
        </is>
      </c>
      <c r="B20" s="6" t="inlineStr">
        <is>
          <t>% YoY</t>
        </is>
      </c>
      <c r="C20" s="6" t="inlineStr">
        <is>
          <t>N/A</t>
        </is>
      </c>
      <c r="D20" s="6" t="inlineStr">
        <is>
          <t>N/A</t>
        </is>
      </c>
      <c r="E20" s="6" t="inlineStr">
        <is>
          <t>N/A</t>
        </is>
      </c>
      <c r="F20" s="6" t="inlineStr">
        <is>
          <t>N/A</t>
        </is>
      </c>
      <c r="G20" s="6" t="inlineStr">
        <is>
          <t>N/A</t>
        </is>
      </c>
      <c r="H20" s="100" t="inlineStr">
        <is>
          <t>+3.8%</t>
        </is>
      </c>
      <c r="I20" s="6" t="inlineStr">
        <is>
          <t>Comp store growth is THE key retail metric — never use SaaS NRR for retail</t>
        </is>
      </c>
    </row>
    <row r="21" ht="28" customHeight="1">
      <c r="A21" s="99" t="inlineStr">
        <is>
          <t>Revenue per sq ft</t>
        </is>
      </c>
      <c r="B21" s="8" t="inlineStr">
        <is>
          <t>$ / sq ft</t>
        </is>
      </c>
      <c r="C21" s="8" t="inlineStr">
        <is>
          <t>N/A</t>
        </is>
      </c>
      <c r="D21" s="8" t="inlineStr">
        <is>
          <t>N/A</t>
        </is>
      </c>
      <c r="E21" s="8" t="inlineStr">
        <is>
          <t>N/A</t>
        </is>
      </c>
      <c r="F21" s="8" t="inlineStr">
        <is>
          <t>N/A</t>
        </is>
      </c>
      <c r="G21" s="8" t="inlineStr">
        <is>
          <t>N/A</t>
        </is>
      </c>
      <c r="H21" s="100" t="inlineStr">
        <is>
          <t>$314</t>
        </is>
      </c>
      <c r="I21" s="8" t="inlineStr">
        <is>
          <t>This metric doesn't exist in any other sector — retail specific</t>
        </is>
      </c>
    </row>
    <row r="22" ht="28" customHeight="1">
      <c r="A22" s="101" t="inlineStr">
        <is>
          <t>Inventory Turns</t>
        </is>
      </c>
      <c r="B22" s="6" t="inlineStr">
        <is>
          <t>x</t>
        </is>
      </c>
      <c r="C22" s="6" t="inlineStr">
        <is>
          <t>~5x (parts)</t>
        </is>
      </c>
      <c r="D22" s="6" t="inlineStr">
        <is>
          <t>9.0x</t>
        </is>
      </c>
      <c r="E22" s="6" t="inlineStr">
        <is>
          <t>N/A (handcrafted)</t>
        </is>
      </c>
      <c r="F22" s="6" t="inlineStr">
        <is>
          <t>7.1x</t>
        </is>
      </c>
      <c r="G22" s="6" t="inlineStr">
        <is>
          <t>N/A</t>
        </is>
      </c>
      <c r="H22" s="100" t="inlineStr">
        <is>
          <t>5.9x</t>
        </is>
      </c>
      <c r="I22" s="6" t="inlineStr">
        <is>
          <t>Retail inventory turns are different from mfg — merchandise vs raw materials</t>
        </is>
      </c>
    </row>
    <row r="23" ht="28" customHeight="1">
      <c r="A23" s="99" t="inlineStr">
        <is>
          <t>Shrink Rate</t>
        </is>
      </c>
      <c r="B23" s="8" t="inlineStr">
        <is>
          <t>% of sales</t>
        </is>
      </c>
      <c r="C23" s="8" t="inlineStr">
        <is>
          <t>N/A</t>
        </is>
      </c>
      <c r="D23" s="8" t="inlineStr">
        <is>
          <t>~2% (waste)</t>
        </is>
      </c>
      <c r="E23" s="8" t="inlineStr">
        <is>
          <t>N/A</t>
        </is>
      </c>
      <c r="F23" s="8" t="inlineStr">
        <is>
          <t>N/A</t>
        </is>
      </c>
      <c r="G23" s="8" t="inlineStr">
        <is>
          <t>N/A</t>
        </is>
      </c>
      <c r="H23" s="100" t="inlineStr">
        <is>
          <t>2.1%</t>
        </is>
      </c>
      <c r="I23" s="8" t="inlineStr">
        <is>
          <t>Shrink is retail-specific: theft + admin error. 2.1% = $333M annual loss</t>
        </is>
      </c>
    </row>
    <row r="24" ht="28" customHeight="1">
      <c r="A24" s="101" t="inlineStr">
        <is>
          <t>4-Wall EBITDA</t>
        </is>
      </c>
      <c r="B24" s="6" t="inlineStr">
        <is>
          <t>% per store</t>
        </is>
      </c>
      <c r="C24" s="6" t="inlineStr">
        <is>
          <t>N/A</t>
        </is>
      </c>
      <c r="D24" s="6" t="inlineStr">
        <is>
          <t>N/A</t>
        </is>
      </c>
      <c r="E24" s="6" t="inlineStr">
        <is>
          <t>N/A</t>
        </is>
      </c>
      <c r="F24" s="6" t="inlineStr">
        <is>
          <t>N/A</t>
        </is>
      </c>
      <c r="G24" s="6" t="inlineStr">
        <is>
          <t>N/A</t>
        </is>
      </c>
      <c r="H24" s="100" t="inlineStr">
        <is>
          <t>18.2%</t>
        </is>
      </c>
      <c r="I24" s="6" t="inlineStr">
        <is>
          <t>Store-level profitability separate from corporate overhead — retail-only</t>
        </is>
      </c>
    </row>
    <row r="25" ht="28" customHeight="1">
      <c r="A25" s="99" t="inlineStr">
        <is>
          <t>Loyalty Members</t>
        </is>
      </c>
      <c r="B25" s="8" t="inlineStr">
        <is>
          <t>MM</t>
        </is>
      </c>
      <c r="C25" s="8" t="inlineStr">
        <is>
          <t>N/A</t>
        </is>
      </c>
      <c r="D25" s="8" t="inlineStr">
        <is>
          <t>N/A</t>
        </is>
      </c>
      <c r="E25" s="8" t="inlineStr">
        <is>
          <t>VIC clients</t>
        </is>
      </c>
      <c r="F25" s="8" t="inlineStr">
        <is>
          <t>N/A</t>
        </is>
      </c>
      <c r="G25" s="8" t="inlineStr">
        <is>
          <t>0.143K accounts</t>
        </is>
      </c>
      <c r="H25" s="100" t="inlineStr">
        <is>
          <t>42.4M</t>
        </is>
      </c>
      <c r="I25" s="8" t="inlineStr">
        <is>
          <t>Scale difference: Heartland 42M loyalty members vs QuantaAI 143 enterprise accounts</t>
        </is>
      </c>
    </row>
    <row r="26" ht="28" customHeight="1">
      <c r="A26" s="101" t="inlineStr">
        <is>
          <t>Store Count</t>
        </is>
      </c>
      <c r="B26" s="6" t="inlineStr">
        <is>
          <t># locations</t>
        </is>
      </c>
      <c r="C26" s="6" t="inlineStr">
        <is>
          <t>1 plant</t>
        </is>
      </c>
      <c r="D26" s="6" t="inlineStr">
        <is>
          <t>2 plants</t>
        </is>
      </c>
      <c r="E26" s="6" t="inlineStr">
        <is>
          <t>4 boutiques</t>
        </is>
      </c>
      <c r="F26" s="6" t="inlineStr">
        <is>
          <t>18 plants</t>
        </is>
      </c>
      <c r="G26" s="6" t="inlineStr">
        <is>
          <t>0 (SaaS)</t>
        </is>
      </c>
      <c r="H26" s="100" t="inlineStr">
        <is>
          <t>2,147 stores</t>
        </is>
      </c>
      <c r="I26" s="6" t="inlineStr">
        <is>
          <t>Heartland's 2,147 stores = real estate portfolio management at scale</t>
        </is>
      </c>
    </row>
    <row r="27" ht="5" customHeight="1"/>
    <row r="29" ht="28" customHeight="1">
      <c r="A29" s="99" t="inlineStr">
        <is>
          <t>Revenue Predictability</t>
        </is>
      </c>
      <c r="B29" s="8" t="inlineStr">
        <is>
          <t>type</t>
        </is>
      </c>
      <c r="C29" s="8" t="inlineStr">
        <is>
          <t>Backlog-based</t>
        </is>
      </c>
      <c r="D29" s="8" t="inlineStr">
        <is>
          <t>Export orders</t>
        </is>
      </c>
      <c r="E29" s="8" t="inlineStr">
        <is>
          <t>Seasonal</t>
        </is>
      </c>
      <c r="F29" s="8" t="inlineStr">
        <is>
          <t>Long-term OEM</t>
        </is>
      </c>
      <c r="G29" s="8" t="inlineStr">
        <is>
          <t>ARR (100% recurring)</t>
        </is>
      </c>
      <c r="H29" s="100" t="inlineStr">
        <is>
          <t>Seasonal + loyalty</t>
        </is>
      </c>
      <c r="I29" s="8" t="inlineStr">
        <is>
          <t>SaaS is most predictable (ARR); retail is seasonal; mfg is backlog-based</t>
        </is>
      </c>
    </row>
    <row r="30" ht="28" customHeight="1">
      <c r="A30" s="101" t="inlineStr">
        <is>
          <t>Working Capital</t>
        </is>
      </c>
      <c r="B30" s="6" t="inlineStr">
        <is>
          <t>type</t>
        </is>
      </c>
      <c r="C30" s="6" t="inlineStr">
        <is>
          <t>Receivables-heavy</t>
        </is>
      </c>
      <c r="D30" s="6" t="inlineStr">
        <is>
          <t>Inventory (export)</t>
        </is>
      </c>
      <c r="E30" s="6" t="inlineStr">
        <is>
          <t>High-value inventory</t>
        </is>
      </c>
      <c r="F30" s="6" t="inlineStr">
        <is>
          <t>Multi-month WC</t>
        </is>
      </c>
      <c r="G30" s="6" t="inlineStr">
        <is>
          <t>Deferred revenue (!)</t>
        </is>
      </c>
      <c r="H30" s="100" t="inlineStr">
        <is>
          <t>Inventory-heavy</t>
        </is>
      </c>
      <c r="I30" s="6" t="inlineStr">
        <is>
          <t>Retail = inventory-heavy; SaaS = deferred revenue liability (opposite!)</t>
        </is>
      </c>
    </row>
    <row r="31" ht="28" customHeight="1">
      <c r="A31" s="99" t="inlineStr">
        <is>
          <t>CAPEX Intensity</t>
        </is>
      </c>
      <c r="B31" s="8" t="inlineStr">
        <is>
          <t>% Rev</t>
        </is>
      </c>
      <c r="C31" s="8" t="inlineStr">
        <is>
          <t>~9% (equipment)</t>
        </is>
      </c>
      <c r="D31" s="8" t="inlineStr">
        <is>
          <t>~12% (plants)</t>
        </is>
      </c>
      <c r="E31" s="8" t="inlineStr">
        <is>
          <t>~8% (boutiques)</t>
        </is>
      </c>
      <c r="F31" s="8" t="inlineStr">
        <is>
          <t>~16% (mfg)</t>
        </is>
      </c>
      <c r="G31" s="8" t="inlineStr">
        <is>
          <t>~2% (software)</t>
        </is>
      </c>
      <c r="H31" s="100" t="inlineStr">
        <is>
          <t>~3.4% (stores+tech)</t>
        </is>
      </c>
      <c r="I31" s="8" t="inlineStr">
        <is>
          <t>Retail capex is low per $ revenue vs mfg but massive in absolute dollars ($542M)</t>
        </is>
      </c>
    </row>
    <row r="32" ht="28" customHeight="1">
      <c r="A32" s="101" t="inlineStr">
        <is>
          <t>Fixed Cost Structure</t>
        </is>
      </c>
      <c r="B32" s="6" t="inlineStr">
        <is>
          <t>type</t>
        </is>
      </c>
      <c r="C32" s="6" t="inlineStr">
        <is>
          <t>High (machining)</t>
        </is>
      </c>
      <c r="D32" s="6" t="inlineStr">
        <is>
          <t>High (food mfg)</t>
        </is>
      </c>
      <c r="E32" s="6" t="inlineStr">
        <is>
          <t>High (artisans)</t>
        </is>
      </c>
      <c r="F32" s="6" t="inlineStr">
        <is>
          <t>Very high (mfg)</t>
        </is>
      </c>
      <c r="G32" s="6" t="inlineStr">
        <is>
          <t>Low (cloud scales)</t>
        </is>
      </c>
      <c r="H32" s="100" t="inlineStr">
        <is>
          <t>High (rent+labor)</t>
        </is>
      </c>
      <c r="I32" s="6" t="inlineStr">
        <is>
          <t>Retail and mfg have highest fixed costs; SaaS has lowest (cloud = variable)</t>
        </is>
      </c>
    </row>
    <row r="33" ht="5" customHeight="1"/>
    <row r="35" ht="28" customHeight="1">
      <c r="A35" s="99" t="inlineStr">
        <is>
          <t>Primary Agent Failure</t>
        </is>
      </c>
      <c r="B35" s="8" t="inlineStr">
        <is>
          <t>risk</t>
        </is>
      </c>
      <c r="C35" s="8" t="inlineStr">
        <is>
          <t>Generic aero kpis</t>
        </is>
      </c>
      <c r="D35" s="8" t="inlineStr">
        <is>
          <t>Generic food kpis</t>
        </is>
      </c>
      <c r="E35" s="8" t="inlineStr">
        <is>
          <t>Mfg multiples on luxury</t>
        </is>
      </c>
      <c r="F35" s="8" t="inlineStr">
        <is>
          <t>Scale blindness</t>
        </is>
      </c>
      <c r="G35" s="8" t="inlineStr">
        <is>
          <t>Mfg OEE on SaaS</t>
        </is>
      </c>
      <c r="H35" s="100" t="inlineStr">
        <is>
          <t>Applying SaaS or luxury multiples to retail</t>
        </is>
      </c>
      <c r="I35" s="8" t="inlineStr">
        <is>
          <t>CRITICAL: Retail EV/Sales 1.5× ≠ SaaS 20-30×. Different universe.</t>
        </is>
      </c>
    </row>
    <row r="36" ht="28" customHeight="1">
      <c r="A36" s="101" t="inlineStr">
        <is>
          <t>Comp Store Sales</t>
        </is>
      </c>
      <c r="B36" s="6" t="inlineStr">
        <is>
          <t>understand</t>
        </is>
      </c>
      <c r="C36" s="6" t="inlineStr">
        <is>
          <t>N/A</t>
        </is>
      </c>
      <c r="D36" s="6" t="inlineStr">
        <is>
          <t>N/A</t>
        </is>
      </c>
      <c r="E36" s="6" t="inlineStr">
        <is>
          <t>N/A</t>
        </is>
      </c>
      <c r="F36" s="6" t="inlineStr">
        <is>
          <t>N/A</t>
        </is>
      </c>
      <c r="G36" s="6" t="inlineStr">
        <is>
          <t>N/A</t>
        </is>
      </c>
      <c r="H36" s="100" t="inlineStr">
        <is>
          <t>Most important retail KPI</t>
        </is>
      </c>
      <c r="I36" s="6" t="inlineStr">
        <is>
          <t>Agents MUST report comp store growth — omitting it is a critical failure for retail</t>
        </is>
      </c>
    </row>
    <row r="37" ht="28" customHeight="1">
      <c r="A37" s="99" t="inlineStr">
        <is>
          <t>Shrink</t>
        </is>
      </c>
      <c r="B37" s="8" t="inlineStr">
        <is>
          <t>understand</t>
        </is>
      </c>
      <c r="C37" s="8" t="inlineStr">
        <is>
          <t>N/A</t>
        </is>
      </c>
      <c r="D37" s="8" t="inlineStr">
        <is>
          <t>Waste rate</t>
        </is>
      </c>
      <c r="E37" s="8" t="inlineStr">
        <is>
          <t>N/A</t>
        </is>
      </c>
      <c r="F37" s="8" t="inlineStr">
        <is>
          <t>Scrap rate</t>
        </is>
      </c>
      <c r="G37" s="8" t="inlineStr">
        <is>
          <t>N/A</t>
        </is>
      </c>
      <c r="H37" s="100" t="inlineStr">
        <is>
          <t>2.1% = $333M</t>
        </is>
      </c>
      <c r="I37" s="8" t="inlineStr">
        <is>
          <t>Shrink is a major P&amp;L item — agents must understand retail-specific losses</t>
        </is>
      </c>
    </row>
    <row r="38" ht="28" customHeight="1">
      <c r="A38" s="101" t="inlineStr">
        <is>
          <t>Lease Accounting</t>
        </is>
      </c>
      <c r="B38" s="6" t="inlineStr">
        <is>
          <t>understand</t>
        </is>
      </c>
      <c r="C38" s="6" t="inlineStr">
        <is>
          <t>Own facility</t>
        </is>
      </c>
      <c r="D38" s="6" t="inlineStr">
        <is>
          <t>2 owned plants</t>
        </is>
      </c>
      <c r="E38" s="6" t="inlineStr">
        <is>
          <t>4 boutiques (2 owned)</t>
        </is>
      </c>
      <c r="F38" s="6" t="inlineStr">
        <is>
          <t>18 plants (mix)</t>
        </is>
      </c>
      <c r="G38" s="6" t="inlineStr">
        <is>
          <t>2 office leases</t>
        </is>
      </c>
      <c r="H38" s="100" t="inlineStr">
        <is>
          <t>ASC 842 $7.2B ROU</t>
        </is>
      </c>
      <c r="I38" s="6" t="inlineStr">
        <is>
          <t>Retail's $7.2B operating lease obligation changes balance sheet interpretation</t>
        </is>
      </c>
    </row>
  </sheetData>
  <mergeCells count="3">
    <mergeCell ref="A1:I1"/>
    <mergeCell ref="A3:I3"/>
    <mergeCell ref="A2:I2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36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6" customWidth="1" min="1" max="1"/>
    <col width="10" customWidth="1" min="2" max="2"/>
    <col width="20" customWidth="1" min="3" max="3"/>
    <col width="30" customWidth="1" min="4" max="4"/>
    <col width="28" customWidth="1" min="5" max="5"/>
    <col width="52" customWidth="1" min="6" max="6"/>
    <col width="30" customWidth="1" min="7" max="7"/>
    <col width="30" customWidth="1" min="8" max="8"/>
  </cols>
  <sheetData>
    <row r="1" ht="30" customHeight="1">
      <c r="A1" s="9" t="inlineStr">
        <is>
          <t>AI BIZ GURU — Agent QA Template &amp; Retail-Specific Prompt Corrections</t>
        </is>
      </c>
    </row>
    <row r="2" ht="30" customHeight="1">
      <c r="A2" s="91" t="inlineStr">
        <is>
          <t>Industry Case: Heartland Retail Corp | NYSE: HRC | S&amp;P 500 | Off-Price Value Retail | 2,147 Stores | $15.8B Revenue</t>
        </is>
      </c>
    </row>
    <row r="4" ht="20" customHeight="1">
      <c r="A4" s="11" t="inlineStr">
        <is>
          <t>AGENT EVALUATION SCORING GRID</t>
        </is>
      </c>
    </row>
    <row r="5" ht="28" customHeight="1">
      <c r="A5" s="33" t="inlineStr">
        <is>
          <t>Agent</t>
        </is>
      </c>
      <c r="B5" s="33" t="inlineStr">
        <is>
          <t>Report File</t>
        </is>
      </c>
      <c r="C5" s="33" t="inlineStr">
        <is>
          <t>Data Relevance
(1-5)</t>
        </is>
      </c>
      <c r="D5" s="33" t="inlineStr">
        <is>
          <t>Data Accuracy
(1-5)</t>
        </is>
      </c>
      <c r="E5" s="33" t="inlineStr">
        <is>
          <t>Hallucination
(1-5)</t>
        </is>
      </c>
      <c r="F5" s="33" t="inlineStr">
        <is>
          <t>Data Availability</t>
        </is>
      </c>
      <c r="G5" s="33" t="inlineStr">
        <is>
          <t>Duplication
(1-5)</t>
        </is>
      </c>
      <c r="H5" s="33" t="inlineStr">
        <is>
          <t>Score %</t>
        </is>
      </c>
      <c r="I5" s="33" t="inlineStr">
        <is>
          <t>Key Issues — Retail Context</t>
        </is>
      </c>
      <c r="J5" s="33" t="inlineStr">
        <is>
          <t>Prompt Correction Priority</t>
        </is>
      </c>
    </row>
    <row r="6" ht="28" customHeight="1">
      <c r="A6" s="102" t="inlineStr">
        <is>
          <t>Financial Health</t>
        </is>
      </c>
      <c r="B6" s="103" t="n"/>
      <c r="C6" s="104" t="n"/>
      <c r="D6" s="104" t="n"/>
      <c r="E6" s="104" t="n"/>
      <c r="F6" s="104" t="n"/>
      <c r="G6" s="104" t="n"/>
      <c r="H6" s="105">
        <f>IFERROR(AVERAGE(C6:G6)*20,"")</f>
        <v/>
      </c>
      <c r="I6" s="106" t="n"/>
      <c r="J6" s="106" t="n"/>
    </row>
    <row r="7" ht="28" customHeight="1">
      <c r="A7" s="107" t="inlineStr">
        <is>
          <t>Revenue Forecasting</t>
        </is>
      </c>
      <c r="B7" s="108" t="n"/>
      <c r="C7" s="104" t="n"/>
      <c r="D7" s="104" t="n"/>
      <c r="E7" s="104" t="n"/>
      <c r="F7" s="104" t="n"/>
      <c r="G7" s="104" t="n"/>
      <c r="H7" s="109">
        <f>IFERROR(AVERAGE(C7:G7)*20,"")</f>
        <v/>
      </c>
      <c r="I7" s="110" t="n"/>
      <c r="J7" s="110" t="n"/>
    </row>
    <row r="8" ht="28" customHeight="1">
      <c r="A8" s="102" t="inlineStr">
        <is>
          <t>Workflow Optimization</t>
        </is>
      </c>
      <c r="B8" s="103" t="n"/>
      <c r="C8" s="104" t="n"/>
      <c r="D8" s="104" t="n"/>
      <c r="E8" s="104" t="n"/>
      <c r="F8" s="104" t="n"/>
      <c r="G8" s="104" t="n"/>
      <c r="H8" s="105">
        <f>IFERROR(AVERAGE(C8:G8)*20,"")</f>
        <v/>
      </c>
      <c r="I8" s="106" t="n"/>
      <c r="J8" s="106" t="n"/>
    </row>
    <row r="9" ht="28" customHeight="1">
      <c r="A9" s="107" t="inlineStr">
        <is>
          <t>KPIs Pyramid</t>
        </is>
      </c>
      <c r="B9" s="108" t="n"/>
      <c r="C9" s="104" t="n"/>
      <c r="D9" s="104" t="n"/>
      <c r="E9" s="104" t="n"/>
      <c r="F9" s="104" t="n"/>
      <c r="G9" s="104" t="n"/>
      <c r="H9" s="109">
        <f>IFERROR(AVERAGE(C9:G9)*20,"")</f>
        <v/>
      </c>
      <c r="I9" s="110" t="n"/>
      <c r="J9" s="110" t="n"/>
    </row>
    <row r="10" ht="28" customHeight="1">
      <c r="A10" s="102" t="inlineStr">
        <is>
          <t>Valuation Analysis</t>
        </is>
      </c>
      <c r="B10" s="103" t="n"/>
      <c r="C10" s="104" t="n"/>
      <c r="D10" s="104" t="n"/>
      <c r="E10" s="104" t="n"/>
      <c r="F10" s="104" t="n"/>
      <c r="G10" s="104" t="n"/>
      <c r="H10" s="105">
        <f>IFERROR(AVERAGE(C10:G10)*20,"")</f>
        <v/>
      </c>
      <c r="I10" s="106" t="n"/>
      <c r="J10" s="106" t="n"/>
    </row>
    <row r="11" ht="28" customHeight="1">
      <c r="A11" s="107" t="inlineStr">
        <is>
          <t>Fraud Audit</t>
        </is>
      </c>
      <c r="B11" s="108" t="n"/>
      <c r="C11" s="104" t="n"/>
      <c r="D11" s="104" t="n"/>
      <c r="E11" s="104" t="n"/>
      <c r="F11" s="104" t="n"/>
      <c r="G11" s="104" t="n"/>
      <c r="H11" s="109">
        <f>IFERROR(AVERAGE(C11:G11)*20,"")</f>
        <v/>
      </c>
      <c r="I11" s="110" t="n"/>
      <c r="J11" s="110" t="n"/>
    </row>
    <row r="12" ht="28" customHeight="1">
      <c r="A12" s="102" t="inlineStr">
        <is>
          <t>Business Plan Excellence</t>
        </is>
      </c>
      <c r="B12" s="103" t="n"/>
      <c r="C12" s="104" t="n"/>
      <c r="D12" s="104" t="n"/>
      <c r="E12" s="104" t="n"/>
      <c r="F12" s="104" t="n"/>
      <c r="G12" s="104" t="n"/>
      <c r="H12" s="105">
        <f>IFERROR(AVERAGE(C12:G12)*20,"")</f>
        <v/>
      </c>
      <c r="I12" s="106" t="n"/>
      <c r="J12" s="106" t="n"/>
    </row>
    <row r="13" ht="28" customHeight="1">
      <c r="A13" s="107" t="inlineStr">
        <is>
          <t>Customer Retention</t>
        </is>
      </c>
      <c r="B13" s="108" t="n"/>
      <c r="C13" s="104" t="n"/>
      <c r="D13" s="104" t="n"/>
      <c r="E13" s="104" t="n"/>
      <c r="F13" s="104" t="n"/>
      <c r="G13" s="104" t="n"/>
      <c r="H13" s="109">
        <f>IFERROR(AVERAGE(C13:G13)*20,"")</f>
        <v/>
      </c>
      <c r="I13" s="110" t="n"/>
      <c r="J13" s="110" t="n"/>
    </row>
    <row r="14" ht="28" customHeight="1">
      <c r="A14" s="102" t="inlineStr">
        <is>
          <t>Market Benchmarking</t>
        </is>
      </c>
      <c r="B14" s="103" t="n"/>
      <c r="C14" s="104" t="n"/>
      <c r="D14" s="104" t="n"/>
      <c r="E14" s="104" t="n"/>
      <c r="F14" s="104" t="n"/>
      <c r="G14" s="104" t="n"/>
      <c r="H14" s="105">
        <f>IFERROR(AVERAGE(C14:G14)*20,"")</f>
        <v/>
      </c>
      <c r="I14" s="106" t="n"/>
      <c r="J14" s="106" t="n"/>
    </row>
    <row r="15" ht="28" customHeight="1">
      <c r="A15" s="107" t="inlineStr">
        <is>
          <t>Cost Optimization</t>
        </is>
      </c>
      <c r="B15" s="108" t="n"/>
      <c r="C15" s="104" t="n"/>
      <c r="D15" s="104" t="n"/>
      <c r="E15" s="104" t="n"/>
      <c r="F15" s="104" t="n"/>
      <c r="G15" s="104" t="n"/>
      <c r="H15" s="109">
        <f>IFERROR(AVERAGE(C15:G15)*20,"")</f>
        <v/>
      </c>
      <c r="I15" s="110" t="n"/>
      <c r="J15" s="110" t="n"/>
    </row>
    <row r="16" ht="28" customHeight="1">
      <c r="A16" s="102" t="inlineStr">
        <is>
          <t>Sales Conversion</t>
        </is>
      </c>
      <c r="B16" s="103" t="n"/>
      <c r="C16" s="104" t="n"/>
      <c r="D16" s="104" t="n"/>
      <c r="E16" s="104" t="n"/>
      <c r="F16" s="104" t="n"/>
      <c r="G16" s="104" t="n"/>
      <c r="H16" s="105">
        <f>IFERROR(AVERAGE(C16:G16)*20,"")</f>
        <v/>
      </c>
      <c r="I16" s="106" t="n"/>
      <c r="J16" s="106" t="n"/>
    </row>
    <row r="17" ht="28" customHeight="1">
      <c r="A17" s="107" t="inlineStr">
        <is>
          <t>Employee Productivity</t>
        </is>
      </c>
      <c r="B17" s="108" t="n"/>
      <c r="C17" s="104" t="n"/>
      <c r="D17" s="104" t="n"/>
      <c r="E17" s="104" t="n"/>
      <c r="F17" s="104" t="n"/>
      <c r="G17" s="104" t="n"/>
      <c r="H17" s="109">
        <f>IFERROR(AVERAGE(C17:G17)*20,"")</f>
        <v/>
      </c>
      <c r="I17" s="110" t="n"/>
      <c r="J17" s="110" t="n"/>
    </row>
    <row r="18" ht="28" customHeight="1">
      <c r="A18" s="102" t="inlineStr">
        <is>
          <t>Funding Readiness</t>
        </is>
      </c>
      <c r="B18" s="103" t="n"/>
      <c r="C18" s="104" t="n"/>
      <c r="D18" s="104" t="n"/>
      <c r="E18" s="104" t="n"/>
      <c r="F18" s="104" t="n"/>
      <c r="G18" s="104" t="n"/>
      <c r="H18" s="105">
        <f>IFERROR(AVERAGE(C18:G18)*20,"")</f>
        <v/>
      </c>
      <c r="I18" s="106" t="n"/>
      <c r="J18" s="106" t="n"/>
    </row>
    <row r="19" ht="28" customHeight="1">
      <c r="A19" s="107" t="inlineStr">
        <is>
          <t>Regulatory Compliance</t>
        </is>
      </c>
      <c r="B19" s="108" t="n"/>
      <c r="C19" s="104" t="n"/>
      <c r="D19" s="104" t="n"/>
      <c r="E19" s="104" t="n"/>
      <c r="F19" s="104" t="n"/>
      <c r="G19" s="104" t="n"/>
      <c r="H19" s="109">
        <f>IFERROR(AVERAGE(C19:G19)*20,"")</f>
        <v/>
      </c>
      <c r="I19" s="110" t="n"/>
      <c r="J19" s="110" t="n"/>
    </row>
    <row r="20" ht="28" customHeight="1">
      <c r="A20" s="102" t="inlineStr">
        <is>
          <t>Digital Marketing</t>
        </is>
      </c>
      <c r="B20" s="103" t="n"/>
      <c r="C20" s="104" t="n"/>
      <c r="D20" s="104" t="n"/>
      <c r="E20" s="104" t="n"/>
      <c r="F20" s="104" t="n"/>
      <c r="G20" s="104" t="n"/>
      <c r="H20" s="105">
        <f>IFERROR(AVERAGE(C20:G20)*20,"")</f>
        <v/>
      </c>
      <c r="I20" s="106" t="n"/>
      <c r="J20" s="106" t="n"/>
    </row>
    <row r="21" ht="28" customHeight="1">
      <c r="A21" s="107" t="inlineStr">
        <is>
          <t>Manufacturing Efficiency</t>
        </is>
      </c>
      <c r="B21" s="108" t="n"/>
      <c r="C21" s="104" t="n"/>
      <c r="D21" s="104" t="n"/>
      <c r="E21" s="104" t="n"/>
      <c r="F21" s="104" t="n"/>
      <c r="G21" s="104" t="n"/>
      <c r="H21" s="109">
        <f>IFERROR(AVERAGE(C21:G21)*20,"")</f>
        <v/>
      </c>
      <c r="I21" s="110" t="n"/>
      <c r="J21" s="110" t="n"/>
    </row>
    <row r="22" ht="28" customHeight="1">
      <c r="A22" s="102" t="inlineStr">
        <is>
          <t>Operations Excellence</t>
        </is>
      </c>
      <c r="B22" s="103" t="n"/>
      <c r="C22" s="104" t="n"/>
      <c r="D22" s="104" t="n"/>
      <c r="E22" s="104" t="n"/>
      <c r="F22" s="104" t="n"/>
      <c r="G22" s="104" t="n"/>
      <c r="H22" s="105">
        <f>IFERROR(AVERAGE(C22:G22)*20,"")</f>
        <v/>
      </c>
      <c r="I22" s="106" t="n"/>
      <c r="J22" s="106" t="n"/>
    </row>
    <row r="23" ht="28" customHeight="1">
      <c r="A23" s="107" t="inlineStr">
        <is>
          <t>Supply Chain Optimization</t>
        </is>
      </c>
      <c r="B23" s="108" t="n"/>
      <c r="C23" s="104" t="n"/>
      <c r="D23" s="104" t="n"/>
      <c r="E23" s="104" t="n"/>
      <c r="F23" s="104" t="n"/>
      <c r="G23" s="104" t="n"/>
      <c r="H23" s="109">
        <f>IFERROR(AVERAGE(C23:G23)*20,"")</f>
        <v/>
      </c>
      <c r="I23" s="110" t="n"/>
      <c r="J23" s="110" t="n"/>
    </row>
    <row r="24" ht="28" customHeight="1">
      <c r="A24" s="102" t="inlineStr">
        <is>
          <t>Pricing Strategy</t>
        </is>
      </c>
      <c r="B24" s="103" t="n"/>
      <c r="C24" s="104" t="n"/>
      <c r="D24" s="104" t="n"/>
      <c r="E24" s="104" t="n"/>
      <c r="F24" s="104" t="n"/>
      <c r="G24" s="104" t="n"/>
      <c r="H24" s="105">
        <f>IFERROR(AVERAGE(C24:G24)*20,"")</f>
        <v/>
      </c>
      <c r="I24" s="106" t="n"/>
      <c r="J24" s="106" t="n"/>
    </row>
    <row r="27" ht="22" customHeight="1">
      <c r="A27" s="111" t="inlineStr">
        <is>
          <t>RETAIL-SPECIFIC PROMPT ENGINEERING CORRECTIONS — 8 Critical Fixes</t>
        </is>
      </c>
    </row>
    <row r="28" ht="28" customHeight="1">
      <c r="A28" s="12" t="inlineStr">
        <is>
          <t>Fix #</t>
        </is>
      </c>
      <c r="B28" s="12" t="inlineStr">
        <is>
          <t>Priority</t>
        </is>
      </c>
      <c r="C28" s="12" t="inlineStr">
        <is>
          <t>Agent(s)</t>
        </is>
      </c>
      <c r="D28" s="12" t="inlineStr">
        <is>
          <t>Problem</t>
        </is>
      </c>
      <c r="E28" s="12" t="inlineStr">
        <is>
          <t>Root Cause</t>
        </is>
      </c>
      <c r="F28" s="12" t="inlineStr">
        <is>
          <t>Corrected Prompt</t>
        </is>
      </c>
      <c r="G28" s="12" t="inlineStr">
        <is>
          <t>Test Input</t>
        </is>
      </c>
      <c r="H28" s="12" t="inlineStr">
        <is>
          <t>Expected Output</t>
        </is>
      </c>
    </row>
    <row r="29" ht="90" customHeight="1">
      <c r="A29" s="112" t="n">
        <v>1</v>
      </c>
      <c r="B29" s="112" t="inlineStr">
        <is>
          <t>CRITICAL</t>
        </is>
      </c>
      <c r="C29" s="113" t="inlineStr">
        <is>
          <t>KPIs Pyramid, Revenue Forecasting</t>
        </is>
      </c>
      <c r="D29" s="113" t="inlineStr">
        <is>
          <t>Agent reports 'revenue growth 3.7%' without mentioning comparable store (comp) sales — the #1 retail KPI. Agent also omits: shrink rate, revenue per sq ft, 4-wall EBITDA, inventory turns, traffic, conversion, basket size. Reports SaaS-style ARR waterfall for a physical retailer.</t>
        </is>
      </c>
      <c r="E29" s="113" t="inlineStr">
        <is>
          <t>KPI template is either manufacturing or SaaS-default. No retail-specific KPI library. Comp store sales is THE primary indicator of retail health — omitting it is like not reporting revenue growth for a SaaS company.</t>
        </is>
      </c>
      <c r="F29" s="113" t="inlineStr">
        <is>
          <t>RETAIL KPI MANDATE: For any company with physical stores, MANDATORY metrics include: (1) Comparable Store Sales (comp) — PRIMARY metric, Heartland +3.8% FY2025E. (2) Revenue per Square Foot: $314. (3) Inventory Turnover: 5.9×. (4) Shrink Rate: 2.1% of net sales = $333M. (5) 4-Wall EBITDA per store: 18.2%. (6) Traffic (transactions): 908MM. (7) Average Transaction Value (ATV): $16.82. (8) Store Count + Net New: 2,147 stores, +106 net new. (9) Loyalty penetration: 42.4M members = 68% of sales. NEVER report ARR or NRR for a physical retailer.</t>
        </is>
      </c>
      <c r="G29" s="113" t="inlineStr">
        <is>
          <t>Ask KPI Pyramid for Heartland.</t>
        </is>
      </c>
      <c r="H29" s="113" t="inlineStr">
        <is>
          <t>Agent leads with comp store sales +3.8%. Reports $314 rev/sq ft, 2.1% shrink, 5.9× inventory turns, 4-wall EBITDA 18.2%, 42.4M loyalty members. Does NOT report ARR, NRR, or CAC.</t>
        </is>
      </c>
    </row>
    <row r="30" ht="90" customHeight="1">
      <c r="A30" s="112" t="n">
        <v>2</v>
      </c>
      <c r="B30" s="112" t="inlineStr">
        <is>
          <t>CRITICAL</t>
        </is>
      </c>
      <c r="C30" s="113" t="inlineStr">
        <is>
          <t>Valuation Analysis</t>
        </is>
      </c>
      <c r="D30" s="113" t="inlineStr">
        <is>
          <t>Agent applies SaaS-style ARR multiples (20-30× revenue) to Heartland, producing a valuation of $316-475B. Actual EV: ~$24.1B (1.52× revenue). Alternatively, applies luxury multiples (14-20× EBITDA) producing $24-35B when actual is $24B — accidentally correct for wrong reason.</t>
        </is>
      </c>
      <c r="E30" s="113" t="inlineStr">
        <is>
          <t>No business model detection before valuation methodology selection. Luxury, SaaS, and retail all have very different valuation frameworks. Retail at 1.5× EV/Revenue is structurally correct; SaaS at 20-30× is structurally correct — cross-applying is catastrophically wrong.</t>
        </is>
      </c>
      <c r="F30" s="113" t="inlineStr">
        <is>
          <t>RETAIL VALUATION MODULE: For NYSE/Nasdaq listed off-price retailers: (1) PRIMARY multiple: EV/EBITDA. Comp set: TJX 22×, Ross 20×, Burlington 18×. Heartland FY2025E: $24.1B EV / $1.74B EBITDA = 13.8×. (2) SECONDARY check: EV/Sales. Retail range: 1.0-2.0×. Heartland 1.52× = reasonable. (3) NEVER use ARR multiples (SaaS) or luxury EV/EBITDA (14-20×). (4) DCF for retail: FCF yield-based; Heartland FCF $1.08B / EV $24.1B = 4.5% FCF yield = 22× FCF. (5) Always anchor to public comp set (TJX, Ross, Burlington, Nordstrom, Kohl's).</t>
        </is>
      </c>
      <c r="G30" s="113" t="inlineStr">
        <is>
          <t>Ask Valuation Agent for Heartland EV.</t>
        </is>
      </c>
      <c r="H30" s="113" t="inlineStr">
        <is>
          <t>Agent outputs EV $22-28B using 12-16× EBITDA range. Compares to TJX (22×), Ross (20×), Burlington (18×). Notes Heartland discount to peers. FCF yield 4.5%. Does NOT apply ARR multiples or luxury multiples.</t>
        </is>
      </c>
    </row>
    <row r="31" ht="90" customHeight="1">
      <c r="A31" s="112" t="n">
        <v>3</v>
      </c>
      <c r="B31" s="112" t="inlineStr">
        <is>
          <t>CRITICAL</t>
        </is>
      </c>
      <c r="C31" s="113" t="inlineStr">
        <is>
          <t>Financial Health, Revenue Forecasting</t>
        </is>
      </c>
      <c r="D31" s="113" t="inlineStr">
        <is>
          <t>Agent treats Heartland's $7.2B operating lease obligation (ASC 842 ROU assets) as debt, concluding 'Heartland is dangerously over-leveraged at 3.9× Debt/EBITDA'. Actual Net Debt (financial debt only) is $2.07B = 1.19× EBITDA. This is a critical ASC 842 accounting error.</t>
        </is>
      </c>
      <c r="E31" s="113" t="inlineStr">
        <is>
          <t>Generic financial analysis template adds operating leases to debt, misunderstanding ASC 842. For retailers, operating leases are on-balance-sheet per ASC 842 but are NOT the same as financial debt. Lease-adjusted leverage is a separate analytical framework.</t>
        </is>
      </c>
      <c r="F31" s="113" t="inlineStr">
        <is>
          <t>RETAIL LEASE ACCOUNTING MODULE: Post-ASC 842, retailers show large ROU assets and lease liabilities on-balance-sheet. This is NOT financial debt. For Heartland: (1) Total debt (bonds + loans): $2.84B gross / $2.07B net = 1.19× Net Debt/EBITDA = CONSERVATIVE. (2) Operating lease liabilities: $7.2B — these are future rent obligations, not borrowings; analyzed separately as occupancy cost. (3) Lease-adjusted leverage: 5.5× (standard retail analysis metric) — compare to peers: TJX 5.2×, Ross 4.8×, Burlington 6.1×. (4) NEVER add operating leases to net debt without flagging the ASC 842 distinction and peer context.</t>
        </is>
      </c>
      <c r="G31" s="113" t="inlineStr">
        <is>
          <t>Ask Financial Health agent for Heartland leverage.</t>
        </is>
      </c>
      <c r="H31" s="113" t="inlineStr">
        <is>
          <t>Agent states Net Debt $2.07B = 1.19× EBITDA = conservative. Separately notes $7.2B operating lease liability (ASC 842 ROU). Lease-adjusted leverage 5.5× vs peers TJX 5.2×, Ross 4.8%. Does NOT misidentify leases as over-leverage.</t>
        </is>
      </c>
    </row>
    <row r="32" ht="90" customHeight="1">
      <c r="A32" s="112" t="n">
        <v>4</v>
      </c>
      <c r="B32" s="112" t="inlineStr">
        <is>
          <t>CRITICAL</t>
        </is>
      </c>
      <c r="C32" s="113" t="inlineStr">
        <is>
          <t>Supply Chain Optimization</t>
        </is>
      </c>
      <c r="D32" s="113" t="inlineStr">
        <is>
          <t>Agent analyzes Heartland's supply chain as a 'manufacturing supply chain' — recommending JIT inventory, vendor-managed inventory for raw materials, and production lead time reduction. Heartland buys finished merchandise opportunistically — completely different model.</t>
        </is>
      </c>
      <c r="E32" s="113" t="inlineStr">
        <is>
          <t>Manufacturing supply chain framework applied to retail merchandising. Retail supply chain = buying finished goods opportunistically + DC + store replenishment. Manufacturing = raw material → WIP → finished goods. Fundamentally different.</t>
        </is>
      </c>
      <c r="F32" s="113" t="inlineStr">
        <is>
          <t>RETAIL SUPPLY CHAIN MODULE: Heartland's supply chain is BUYING, not MANUFACTURING. (1) 640 buyers purchasing finished merchandise from 8,400+ vendors at 20-60% below wholesale. (2) Opportunistic buying (overproduction, cancellations, closeouts) — CANNOT plan JIT because purchases are opportunity-driven. (3) DC throughput: 2.08B units/yr across 8 DCs. (4) In-store in-stock rate: 97.1% (not a manufacturing fill rate). (5) Import from 34% of vendors — Section 301 tariff risk on China goods. (6) DC cost per unit: $0.76 (automation reducing). NEVER recommend JIT or VMI for raw materials in a retail context. Key lever: DC automation + buying office AI to capture better deals faster.</t>
        </is>
      </c>
      <c r="G32" s="113" t="inlineStr">
        <is>
          <t>Ask Supply Chain agent for Heartland optimization.</t>
        </is>
      </c>
      <c r="H32" s="113" t="inlineStr">
        <is>
          <t>Agent focuses on opportunistic buying efficiency, DC automation, import diversification, and shrink. Does NOT recommend raw material JIT or production lead time reduction. Notes $420M import duty exposure.</t>
        </is>
      </c>
    </row>
    <row r="33" ht="90" customHeight="1">
      <c r="A33" s="114" t="n">
        <v>5</v>
      </c>
      <c r="B33" s="114" t="inlineStr">
        <is>
          <t>IMPORTANT</t>
        </is>
      </c>
      <c r="C33" s="115" t="inlineStr">
        <is>
          <t>Operations Excellence, Manufacturing Efficiency</t>
        </is>
      </c>
      <c r="D33" s="115" t="inlineStr">
        <is>
          <t>Manufacturing Efficiency agent analyzes Heartland's '2,147 production facilities' (interpreting stores as plants), recommending OEE improvement, cycle time reduction, and 5-Axis CNC investment. Heartland has no manufacturing — 2,147 are retail stores.</t>
        </is>
      </c>
      <c r="E33" s="115" t="inlineStr">
        <is>
          <t>Manufacturing template cannot distinguish between production facilities and retail stores. Retail 'operations' = store operations: staffing, planograms, checkout efficiency, BOPIS fulfillment, shrink prevention — entirely different from manufacturing OEE.</t>
        </is>
      </c>
      <c r="F33" s="115" t="inlineStr">
        <is>
          <t>RETAIL OPERATIONS MODULE: Heartland 'operations' means store operations, NOT manufacturing. KPIs: (1) Revenue per sq ft: $314. (2) Store-level 4-wall EBITDA: 18.2%. (3) Checkout speed: self-checkout in 28% of stores. (4) Planogram compliance (in-stock): 97.1%. (5) BOPIS pick time: &lt;2 hours. (6) Shrink: 2.1% (theft + admin). (7) Store labor scheduling efficiency. (8) New store ramp: Year 1 sales $5.8M → Stabilized $7.4M. NEVER analyze OEE, machine utilization, or production cycle time for a retailer. Never count stores as 'factories'.</t>
        </is>
      </c>
      <c r="G33" s="115" t="inlineStr">
        <is>
          <t>Ask Operations Excellence agent for Heartland.</t>
        </is>
      </c>
      <c r="H33" s="115" t="inlineStr">
        <is>
          <t>Agent analyzes store-level KPIs: rev/sq ft $314, 4-wall EBITDA 18.2%, shrink 2.1%, planogram compliance 97.1%, self-checkout coverage 28%, BOPIS fulfillment. Does NOT mention OEE, CNC machines, or production cycle time.</t>
        </is>
      </c>
    </row>
    <row r="34" ht="90" customHeight="1">
      <c r="A34" s="114" t="n">
        <v>6</v>
      </c>
      <c r="B34" s="114" t="inlineStr">
        <is>
          <t>IMPORTANT</t>
        </is>
      </c>
      <c r="C34" s="115" t="inlineStr">
        <is>
          <t>Funding Readiness, Financial Health</t>
        </is>
      </c>
      <c r="D34" s="115" t="inlineStr">
        <is>
          <t>Funding Readiness agent recommends Heartland 'pursue a Series B or growth equity raise to fund store expansion and technology investment'. Heartland is a $22B NYSE-listed S&amp;P 500 company generating $1.08B FCF/year with $2.0B undrawn credit facility. It does not need equity funding.</t>
        </is>
      </c>
      <c r="E34" s="115" t="inlineStr">
        <is>
          <t>Funding template cannot detect public company vs. startup context. NYSE-listed companies fund growth through: FCF, credit facilities, bond issuance, and occasionally secondary equity offerings — not VC Series rounds.</t>
        </is>
      </c>
      <c r="F34" s="115" t="inlineStr">
        <is>
          <t>PUBLIC COMPANY CAPITAL STRUCTURE MODULE: Heartland is NYSE-listed, S&amp;P 500, with $22B market cap. Funding mechanisms: (1) Internal FCF: $1.08B/yr = primary funding for 100+ new stores/yr. (2) Revolving credit facility: $2.0B (JPMorgan syndicate) — currently undrawn. (3) Senior unsecured bonds: $2.5B outstanding at 3.875-4.125%. (4) If needed: investment-grade bond issuance (Moody's Baa2, S&amp;P BBB). (5) Equity: At-the-market (ATM) program if needed — but not currently required. Capital allocation priority: (1) Stores, (2) Dividends, (3) Buybacks, (4) Tech, (5) M&amp;A. NEVER recommend VC, Series A/B, angel, or growth equity for an S&amp;P 500 company.</t>
        </is>
      </c>
      <c r="G34" s="115" t="inlineStr">
        <is>
          <t>Ask Funding Readiness agent for Heartland.</t>
        </is>
      </c>
      <c r="H34" s="115" t="inlineStr">
        <is>
          <t>Agent analyzes bond issuance capacity, credit facility ($2.0B undrawn), FCF $1.08B, investment-grade rating (Baa2/BBB). Recommends FCF-funded store expansion + optional bond issuance if M&amp;A. Does NOT recommend VC funding or equity raise.</t>
        </is>
      </c>
    </row>
    <row r="35" ht="90" customHeight="1">
      <c r="A35" s="114" t="n">
        <v>7</v>
      </c>
      <c r="B35" s="114" t="inlineStr">
        <is>
          <t>IMPORTANT</t>
        </is>
      </c>
      <c r="C35" s="115" t="inlineStr">
        <is>
          <t>Regulatory Compliance, Legal</t>
        </is>
      </c>
      <c r="D35" s="115" t="inlineStr">
        <is>
          <t>Compliance agent produces ITAR, NADCAP, and aerospace/food safety certification checklists for Heartland. Misses critical retail-specific obligations: FTC consumer protection, CPSC product safety, CCPA/data privacy (56M loyalty members), ADA store accessibility, OSHA retail-specific rules, SEC 10-K/10-Q/proxy filing requirements.</t>
        </is>
      </c>
      <c r="E35" s="115" t="inlineStr">
        <is>
          <t>Generic compliance template with no retail-sector knowledge. Retail compliance = consumer protection + employment law + product safety + SEC disclosures + data privacy — completely different from manufacturing or SaaS.</t>
        </is>
      </c>
      <c r="F35" s="115" t="inlineStr">
        <is>
          <t>RETAIL REGULATORY MODULE: For NYSE-listed US retailers, MANDATORY compliance areas: (1) SEC: 10-K, 10-Q, 8-K filings; Reg FD; XBRL; proxy DEF 14A; insider trading policies. (2) FTC: Truth in advertising, Made in USA claims, loyalty program disclosures, credit card marketing (Heartland Mastercard). (3) CPSC: Product safety for all imported merchandise; recall protocol; 1,840 SKUs tested annually. (4) CCPA/State Privacy Laws: 56M loyalty members; data rights; deletion requests; annual disclosures. (5) ADA: Store accessibility (parking, fitting rooms, checkout); litigation risk (CA/FL high-volume). (6) FLSA + State Wage Laws: 118,400 employees; 14 states at $15+ min wage; pending class action. (7) Import/CBP: C-TPAT, customs bonds, tariff classification. NEVER mention ITAR, NADCAP, or FAA for a retailer.</t>
        </is>
      </c>
      <c r="G35" s="115" t="inlineStr">
        <is>
          <t>Ask Compliance agent for Heartland regulatory status.</t>
        </is>
      </c>
      <c r="H35" s="115" t="inlineStr">
        <is>
          <t>Agent identifies SEC filings, CPSC product safety, CCPA (56M members), FTC consumer protection, FLSA wage compliance, C-TPAT import compliance, ADA store accessibility. Does NOT mention ITAR, NADCAP, or food safety certifications.</t>
        </is>
      </c>
    </row>
    <row r="36" ht="90" customHeight="1">
      <c r="A36" s="114" t="n">
        <v>8</v>
      </c>
      <c r="B36" s="114" t="inlineStr">
        <is>
          <t>IMPORTANT</t>
        </is>
      </c>
      <c r="C36" s="115" t="inlineStr">
        <is>
          <t>Pricing Strategy, Sales Conversion</t>
        </is>
      </c>
      <c r="D36" s="115" t="inlineStr">
        <is>
          <t>Pricing agent recommends 'cost-plus pricing' and '18% gross margin target for Heartland's product lines'. Heartland intentionally does NOT set retail prices based on cost-plus. Price is set at ~40-60% below MSRP/department store price. Gross margin 37% is the output of the buying strategy, not an input.</t>
        </is>
      </c>
      <c r="E36" s="115" t="inlineStr">
        <is>
          <t>Pricing template assumes standard cost-plus or competitive pricing model. Off-price retail pricing is fundamentally different: buy cheap (40-50% below wholesale), price at 20-60% below MSRP. The price is a function of buy price, not a strategic decision made by a pricing team.</t>
        </is>
      </c>
      <c r="F36" s="115" t="inlineStr">
        <is>
          <t>OFF-PRICE RETAIL PRICING MODULE: Heartland's pricing model is DIFFERENT from standard retail: (1) Buy price determines sell price: Target gross margin ~37% (merchandise margin ~45% before occupancy). (2) Pricing formula: Sell price = Buy price ÷ (1 - Merchandise Margin %). So if buy price = $7.50 for a $25 MSRP item, sell price = $7.50 ÷ 55% = $13.64 (45% off MSRP). (3) No everyday low pricing (EDLP) or promotional pricing — all items are already 'sale' price. (4) No markdown strategy needed (buy at closeout price = already marked down). (5) Key pricing lever: Buying price (getting below 40% of wholesale) NOT retail price setting. (6) Never recommend cost-plus or competitive price matching for an off-price retailer.</t>
        </is>
      </c>
      <c r="G36" s="115" t="inlineStr">
        <is>
          <t>Ask Pricing agent for Heartland strategy.</t>
        </is>
      </c>
      <c r="H36" s="115" t="inlineStr">
        <is>
          <t>Agent explains off-price model: pricing set by buy price ÷ target merchandise margin. Notes 37% gross margin is output of buying excellence. Identifies shrink and import duties as margin risks. Does NOT recommend cost-plus or promotional markdown strategy.</t>
        </is>
      </c>
    </row>
  </sheetData>
  <mergeCells count="4">
    <mergeCell ref="A1:I1"/>
    <mergeCell ref="A4:I4"/>
    <mergeCell ref="A27:I27"/>
    <mergeCell ref="A2:I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2026-04-05T22:20:58Z</dcterms:created>
  <dcterms:modified xmlns:dcterms="http://purl.org/dc/terms/" xmlns:xsi="http://www.w3.org/2001/XMLSchema-instance" xsi:type="dcterms:W3CDTF">2026-04-05T22:20:58Z</dcterms:modified>
</cp:coreProperties>
</file>